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vanova_iva\Downloads\"/>
    </mc:Choice>
  </mc:AlternateContent>
  <xr:revisionPtr revIDLastSave="0" documentId="8_{DD4D98BD-2BF0-4407-809A-6B784AF1BD11}" xr6:coauthVersionLast="36" xr6:coauthVersionMax="36" xr10:uidLastSave="{00000000-0000-0000-0000-000000000000}"/>
  <bookViews>
    <workbookView xWindow="0" yWindow="0" windowWidth="28800" windowHeight="11685" xr2:uid="{12BE4BEE-A8FB-4353-ACAD-903A6D0A2D36}"/>
  </bookViews>
  <sheets>
    <sheet name="1ЦК&lt;670" sheetId="1" r:id="rId1"/>
    <sheet name="1ЦК&lt;670 к_п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2" l="1"/>
  <c r="F20" i="2"/>
  <c r="E20" i="2"/>
  <c r="D20" i="2"/>
  <c r="G20" i="1"/>
  <c r="F20" i="1"/>
  <c r="E20" i="1"/>
  <c r="D20" i="1"/>
  <c r="G21" i="2"/>
  <c r="G62" i="2"/>
  <c r="G60" i="2"/>
  <c r="G52" i="2"/>
  <c r="G48" i="2"/>
  <c r="G46" i="2" s="1"/>
  <c r="G36" i="2"/>
  <c r="D21" i="2"/>
  <c r="E19" i="2"/>
  <c r="F19" i="2" s="1"/>
  <c r="G19" i="2" s="1"/>
  <c r="D17" i="2"/>
  <c r="E17" i="2" s="1"/>
  <c r="F17" i="2" s="1"/>
  <c r="G17" i="2" s="1"/>
  <c r="G62" i="1"/>
  <c r="G52" i="1"/>
  <c r="G48" i="1"/>
  <c r="G36" i="1"/>
  <c r="G21" i="1"/>
  <c r="F21" i="1"/>
  <c r="E21" i="1"/>
  <c r="D21" i="1"/>
  <c r="E19" i="1"/>
  <c r="F19" i="1" s="1"/>
  <c r="G19" i="1" s="1"/>
  <c r="E17" i="1"/>
  <c r="F17" i="1" s="1"/>
  <c r="G17" i="1" s="1"/>
  <c r="D17" i="1"/>
  <c r="G46" i="1" l="1"/>
  <c r="E15" i="2"/>
  <c r="E21" i="2"/>
  <c r="F21" i="2"/>
  <c r="F15" i="2" l="1"/>
  <c r="G15" i="2" l="1"/>
</calcChain>
</file>

<file path=xl/sharedStrings.xml><?xml version="1.0" encoding="utf-8"?>
<sst xmlns="http://schemas.openxmlformats.org/spreadsheetml/2006/main" count="122" uniqueCount="58">
  <si>
    <t>Предельные уровни нерегулируемых цен на электрическую энергию (мощность)</t>
  </si>
  <si>
    <t>и составляющих предельных уровней нерегулируемых цен</t>
  </si>
  <si>
    <t xml:space="preserve"> на электрическую энергию (мощность)</t>
  </si>
  <si>
    <t>Гарантирующий поставщик:</t>
  </si>
  <si>
    <t>АО "Псковэнергосбыт"</t>
  </si>
  <si>
    <t>Для потребителей (покупателей) с максимальной мощностью менее 670 кВт,</t>
  </si>
  <si>
    <t>расчитывающихся по договорам энергоснабжения</t>
  </si>
  <si>
    <r>
      <t xml:space="preserve">I. Первая ценовая категория
</t>
    </r>
    <r>
      <rPr>
        <b/>
        <i/>
        <sz val="12"/>
        <rFont val="Times New Roman"/>
        <family val="1"/>
        <charset val="204"/>
      </rPr>
      <t>(для объемов покупки электрической энергии (мощности), учет которых осуществляется в целом за расчетный период)</t>
    </r>
  </si>
  <si>
    <t>1. Предельный уровень нерегулируемых цен</t>
  </si>
  <si>
    <t>Уровень напряжения</t>
  </si>
  <si>
    <t>BH</t>
  </si>
  <si>
    <t>CH I</t>
  </si>
  <si>
    <t>CH II</t>
  </si>
  <si>
    <t>HH</t>
  </si>
  <si>
    <t>Предельный уровень нерегулируемых цен, рублей/МВт·ч без НДС</t>
  </si>
  <si>
    <t>в т.ч.:</t>
  </si>
  <si>
    <t>средневзвешенная нерегулируемая цена на электрическую энергию (мощность)</t>
  </si>
  <si>
    <t>услуга по передаче электрической энергии</t>
  </si>
  <si>
    <t>плата за иные услуги, оказание которых является неотъемлемой частью процесса поставки электрической энергии</t>
  </si>
  <si>
    <t>сбытовая надбавка гарантирующего поставщика</t>
  </si>
  <si>
    <t>плата за услуги по управлению изменением режима потребления электрической энергии</t>
  </si>
  <si>
    <t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рублей/МВт·ч без НДС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</si>
  <si>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</si>
  <si>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а) средневзвешенная нерегулируемая цена на электрическую энергию на оптовом рынке, рублей/МВт·ч</t>
  </si>
  <si>
    <t>б) средневзвешенная нерегулируемая цена на мощность на оптовом рынке, рублей/МВт</t>
  </si>
  <si>
    <t>в) коэффициент оплаты мощности потребителями (покупателями), осуществляющими расчеты по первой ценовой категории, 1/час</t>
  </si>
  <si>
    <t>г) объем фактического пикового потребления гарантирующего поставщика на оптовом рынке, МВт</t>
  </si>
  <si>
    <t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</si>
  <si>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е) сумма величин мощности, оплачиваемой на розничном рынке потребителями (покупателями), осуществляющими расчеты по второй-шестой ценовым категориям, МВт</t>
  </si>
  <si>
    <t xml:space="preserve">   в том числе:</t>
  </si>
  <si>
    <t xml:space="preserve">          по второй ценовой категории, МВт</t>
  </si>
  <si>
    <t xml:space="preserve">          по третьей ценовой категории, МВт</t>
  </si>
  <si>
    <t xml:space="preserve">          по четвертой ценовой категории, МВт</t>
  </si>
  <si>
    <t xml:space="preserve">          по пятой ценовой категории, МВт</t>
  </si>
  <si>
    <t xml:space="preserve">          по шестой ценовой категории, МВт</t>
  </si>
  <si>
    <t>ж) объем потребления мощности населением и приравненными к нему категориями потребителей, МВт</t>
  </si>
  <si>
    <t>з) объем потребления электрической энергии потребителями (покупателями), осуществляющими расчеты по второй ценовой категории, МВтч</t>
  </si>
  <si>
    <t xml:space="preserve">      для трех зон суток, МВтч</t>
  </si>
  <si>
    <t xml:space="preserve">          по ночной зоне суток, МВтч</t>
  </si>
  <si>
    <t xml:space="preserve">          по полупиковой зоне суток, МВтч</t>
  </si>
  <si>
    <t xml:space="preserve">          по пиковой зоне суток, МВтч</t>
  </si>
  <si>
    <t xml:space="preserve">      для двух зон суток, МВтч</t>
  </si>
  <si>
    <t>и) фактический объем потребления электрической энергии гарантирующим поставщиком на оптовом рынке, МВтч</t>
  </si>
  <si>
    <t>к) объем покупки электрической энергии гарантирующим поставщиком у производителей электрической энергии (мощности) на розничных рынках, МВтч</t>
  </si>
  <si>
    <t xml:space="preserve">    в том числе:</t>
  </si>
  <si>
    <t>у собственников и иных законных владельцев объектов микрогенерации, МВтч</t>
  </si>
  <si>
    <t>л) сумма объемов потребления электрической энергии потребителями (покупателями), осуществляющими расчеты по второй-шестой ценовым категориям, МВтч</t>
  </si>
  <si>
    <t xml:space="preserve">          по второй ценовой категории, МВтч</t>
  </si>
  <si>
    <t xml:space="preserve">          по третьей ценовой категории, МВтч</t>
  </si>
  <si>
    <t xml:space="preserve">          по четвертой ценовой категории, МВтч</t>
  </si>
  <si>
    <t xml:space="preserve">          по пятой ценовой категории, МВтч</t>
  </si>
  <si>
    <t xml:space="preserve">          по шестой ценовой категории, МВтч</t>
  </si>
  <si>
    <t>м) объем потребления электрической энергии населением и приравненными к нему категориями потребителей, МВтч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</si>
  <si>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рублей/МВтч</t>
  </si>
  <si>
    <t>о) средневзвешенная цена оказания услуг по управлению изменением режима потребления электрической энергии, рублей/МВт</t>
  </si>
  <si>
    <t>п) коэффициент оплаты услуг по управлению изменением режима потребления электрической энергии потребителями (покупателями), осуществляющими расчеты по первой-второй ценовой категории, 1/час</t>
  </si>
  <si>
    <t>рассчитывающихся по договорам купли-продажи электрической энергии (мощности)</t>
  </si>
  <si>
    <t>Период: август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</si>
</sst>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0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Arial Cyr"/>
      <charset val="204"/>
    </font>
    <font>
      <b/>
      <u/>
      <sz val="11"/>
      <name val="Arial Cyr"/>
      <charset val="204"/>
    </font>
    <font>
      <b/>
      <i/>
      <sz val="10"/>
      <name val="Arial CYR"/>
      <charset val="204"/>
    </font>
    <font>
      <b/>
      <i/>
      <sz val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i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4" fillId="0" borderId="0" xfId="0" applyFont="1"/>
    <xf numFmtId="0" fontId="1" fillId="0" borderId="1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4" fontId="7" fillId="0" borderId="10" xfId="0" applyNumberFormat="1" applyFont="1" applyBorder="1"/>
    <xf numFmtId="49" fontId="1" fillId="3" borderId="10" xfId="0" applyNumberFormat="1" applyFont="1" applyFill="1" applyBorder="1" applyAlignment="1">
      <alignment wrapText="1"/>
    </xf>
    <xf numFmtId="4" fontId="7" fillId="3" borderId="10" xfId="0" applyNumberFormat="1" applyFont="1" applyFill="1" applyBorder="1"/>
    <xf numFmtId="49" fontId="8" fillId="3" borderId="10" xfId="0" applyNumberFormat="1" applyFont="1" applyFill="1" applyBorder="1" applyAlignment="1">
      <alignment wrapText="1"/>
    </xf>
    <xf numFmtId="4" fontId="5" fillId="0" borderId="10" xfId="0" applyNumberFormat="1" applyFont="1" applyBorder="1"/>
    <xf numFmtId="4" fontId="0" fillId="0" borderId="11" xfId="0" applyNumberFormat="1" applyBorder="1"/>
    <xf numFmtId="0" fontId="0" fillId="0" borderId="0" xfId="0" applyAlignment="1">
      <alignment wrapText="1"/>
    </xf>
    <xf numFmtId="0" fontId="0" fillId="0" borderId="11" xfId="0" applyBorder="1"/>
    <xf numFmtId="164" fontId="0" fillId="0" borderId="11" xfId="0" applyNumberFormat="1" applyBorder="1"/>
    <xf numFmtId="164" fontId="0" fillId="0" borderId="0" xfId="0" applyNumberFormat="1"/>
    <xf numFmtId="0" fontId="0" fillId="0" borderId="12" xfId="0" applyBorder="1"/>
    <xf numFmtId="164" fontId="0" fillId="0" borderId="12" xfId="0" applyNumberFormat="1" applyBorder="1"/>
    <xf numFmtId="0" fontId="9" fillId="0" borderId="0" xfId="0" applyFont="1"/>
    <xf numFmtId="0" fontId="9" fillId="0" borderId="12" xfId="0" applyFont="1" applyBorder="1"/>
    <xf numFmtId="164" fontId="9" fillId="0" borderId="12" xfId="0" applyNumberFormat="1" applyFont="1" applyBorder="1"/>
    <xf numFmtId="0" fontId="0" fillId="0" borderId="14" xfId="0" applyBorder="1"/>
    <xf numFmtId="164" fontId="0" fillId="0" borderId="15" xfId="0" applyNumberFormat="1" applyBorder="1"/>
    <xf numFmtId="49" fontId="8" fillId="0" borderId="10" xfId="0" applyNumberFormat="1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49" fontId="1" fillId="0" borderId="6" xfId="0" applyNumberFormat="1" applyFon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0" fillId="0" borderId="11" xfId="0" applyBorder="1" applyAlignment="1">
      <alignment wrapText="1"/>
    </xf>
    <xf numFmtId="49" fontId="8" fillId="0" borderId="4" xfId="0" applyNumberFormat="1" applyFont="1" applyBorder="1" applyAlignment="1">
      <alignment horizontal="left" wrapText="1"/>
    </xf>
    <xf numFmtId="49" fontId="8" fillId="0" borderId="6" xfId="0" applyNumberFormat="1" applyFont="1" applyBorder="1" applyAlignment="1">
      <alignment horizontal="left" wrapText="1"/>
    </xf>
    <xf numFmtId="0" fontId="0" fillId="0" borderId="0" xfId="0" applyAlignment="1">
      <alignment wrapText="1"/>
    </xf>
    <xf numFmtId="0" fontId="0" fillId="0" borderId="13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A4936-FD38-4276-9FFD-03F7C248FC46}">
  <sheetPr>
    <tabColor indexed="42"/>
    <pageSetUpPr fitToPage="1"/>
  </sheetPr>
  <dimension ref="A1:G76"/>
  <sheetViews>
    <sheetView tabSelected="1" workbookViewId="0">
      <selection activeCell="L8" sqref="L8"/>
    </sheetView>
  </sheetViews>
  <sheetFormatPr defaultRowHeight="12.75" x14ac:dyDescent="0.2"/>
  <cols>
    <col min="1" max="1" width="3.140625" customWidth="1"/>
    <col min="2" max="2" width="31.28515625" customWidth="1"/>
    <col min="3" max="3" width="14.140625" customWidth="1"/>
    <col min="4" max="4" width="9.28515625" customWidth="1"/>
    <col min="5" max="6" width="8.85546875" customWidth="1"/>
    <col min="7" max="7" width="11.42578125" customWidth="1"/>
    <col min="257" max="257" width="3.140625" customWidth="1"/>
    <col min="258" max="258" width="31.28515625" customWidth="1"/>
    <col min="259" max="259" width="14.140625" customWidth="1"/>
    <col min="260" max="260" width="9.28515625" customWidth="1"/>
    <col min="261" max="262" width="8.85546875" customWidth="1"/>
    <col min="263" max="263" width="11.42578125" customWidth="1"/>
    <col min="513" max="513" width="3.140625" customWidth="1"/>
    <col min="514" max="514" width="31.28515625" customWidth="1"/>
    <col min="515" max="515" width="14.140625" customWidth="1"/>
    <col min="516" max="516" width="9.28515625" customWidth="1"/>
    <col min="517" max="518" width="8.85546875" customWidth="1"/>
    <col min="519" max="519" width="11.42578125" customWidth="1"/>
    <col min="769" max="769" width="3.140625" customWidth="1"/>
    <col min="770" max="770" width="31.28515625" customWidth="1"/>
    <col min="771" max="771" width="14.140625" customWidth="1"/>
    <col min="772" max="772" width="9.28515625" customWidth="1"/>
    <col min="773" max="774" width="8.85546875" customWidth="1"/>
    <col min="775" max="775" width="11.42578125" customWidth="1"/>
    <col min="1025" max="1025" width="3.140625" customWidth="1"/>
    <col min="1026" max="1026" width="31.28515625" customWidth="1"/>
    <col min="1027" max="1027" width="14.140625" customWidth="1"/>
    <col min="1028" max="1028" width="9.28515625" customWidth="1"/>
    <col min="1029" max="1030" width="8.85546875" customWidth="1"/>
    <col min="1031" max="1031" width="11.42578125" customWidth="1"/>
    <col min="1281" max="1281" width="3.140625" customWidth="1"/>
    <col min="1282" max="1282" width="31.28515625" customWidth="1"/>
    <col min="1283" max="1283" width="14.140625" customWidth="1"/>
    <col min="1284" max="1284" width="9.28515625" customWidth="1"/>
    <col min="1285" max="1286" width="8.85546875" customWidth="1"/>
    <col min="1287" max="1287" width="11.42578125" customWidth="1"/>
    <col min="1537" max="1537" width="3.140625" customWidth="1"/>
    <col min="1538" max="1538" width="31.28515625" customWidth="1"/>
    <col min="1539" max="1539" width="14.140625" customWidth="1"/>
    <col min="1540" max="1540" width="9.28515625" customWidth="1"/>
    <col min="1541" max="1542" width="8.85546875" customWidth="1"/>
    <col min="1543" max="1543" width="11.42578125" customWidth="1"/>
    <col min="1793" max="1793" width="3.140625" customWidth="1"/>
    <col min="1794" max="1794" width="31.28515625" customWidth="1"/>
    <col min="1795" max="1795" width="14.140625" customWidth="1"/>
    <col min="1796" max="1796" width="9.28515625" customWidth="1"/>
    <col min="1797" max="1798" width="8.85546875" customWidth="1"/>
    <col min="1799" max="1799" width="11.42578125" customWidth="1"/>
    <col min="2049" max="2049" width="3.140625" customWidth="1"/>
    <col min="2050" max="2050" width="31.28515625" customWidth="1"/>
    <col min="2051" max="2051" width="14.140625" customWidth="1"/>
    <col min="2052" max="2052" width="9.28515625" customWidth="1"/>
    <col min="2053" max="2054" width="8.85546875" customWidth="1"/>
    <col min="2055" max="2055" width="11.42578125" customWidth="1"/>
    <col min="2305" max="2305" width="3.140625" customWidth="1"/>
    <col min="2306" max="2306" width="31.28515625" customWidth="1"/>
    <col min="2307" max="2307" width="14.140625" customWidth="1"/>
    <col min="2308" max="2308" width="9.28515625" customWidth="1"/>
    <col min="2309" max="2310" width="8.85546875" customWidth="1"/>
    <col min="2311" max="2311" width="11.42578125" customWidth="1"/>
    <col min="2561" max="2561" width="3.140625" customWidth="1"/>
    <col min="2562" max="2562" width="31.28515625" customWidth="1"/>
    <col min="2563" max="2563" width="14.140625" customWidth="1"/>
    <col min="2564" max="2564" width="9.28515625" customWidth="1"/>
    <col min="2565" max="2566" width="8.85546875" customWidth="1"/>
    <col min="2567" max="2567" width="11.42578125" customWidth="1"/>
    <col min="2817" max="2817" width="3.140625" customWidth="1"/>
    <col min="2818" max="2818" width="31.28515625" customWidth="1"/>
    <col min="2819" max="2819" width="14.140625" customWidth="1"/>
    <col min="2820" max="2820" width="9.28515625" customWidth="1"/>
    <col min="2821" max="2822" width="8.85546875" customWidth="1"/>
    <col min="2823" max="2823" width="11.42578125" customWidth="1"/>
    <col min="3073" max="3073" width="3.140625" customWidth="1"/>
    <col min="3074" max="3074" width="31.28515625" customWidth="1"/>
    <col min="3075" max="3075" width="14.140625" customWidth="1"/>
    <col min="3076" max="3076" width="9.28515625" customWidth="1"/>
    <col min="3077" max="3078" width="8.85546875" customWidth="1"/>
    <col min="3079" max="3079" width="11.42578125" customWidth="1"/>
    <col min="3329" max="3329" width="3.140625" customWidth="1"/>
    <col min="3330" max="3330" width="31.28515625" customWidth="1"/>
    <col min="3331" max="3331" width="14.140625" customWidth="1"/>
    <col min="3332" max="3332" width="9.28515625" customWidth="1"/>
    <col min="3333" max="3334" width="8.85546875" customWidth="1"/>
    <col min="3335" max="3335" width="11.42578125" customWidth="1"/>
    <col min="3585" max="3585" width="3.140625" customWidth="1"/>
    <col min="3586" max="3586" width="31.28515625" customWidth="1"/>
    <col min="3587" max="3587" width="14.140625" customWidth="1"/>
    <col min="3588" max="3588" width="9.28515625" customWidth="1"/>
    <col min="3589" max="3590" width="8.85546875" customWidth="1"/>
    <col min="3591" max="3591" width="11.42578125" customWidth="1"/>
    <col min="3841" max="3841" width="3.140625" customWidth="1"/>
    <col min="3842" max="3842" width="31.28515625" customWidth="1"/>
    <col min="3843" max="3843" width="14.140625" customWidth="1"/>
    <col min="3844" max="3844" width="9.28515625" customWidth="1"/>
    <col min="3845" max="3846" width="8.85546875" customWidth="1"/>
    <col min="3847" max="3847" width="11.42578125" customWidth="1"/>
    <col min="4097" max="4097" width="3.140625" customWidth="1"/>
    <col min="4098" max="4098" width="31.28515625" customWidth="1"/>
    <col min="4099" max="4099" width="14.140625" customWidth="1"/>
    <col min="4100" max="4100" width="9.28515625" customWidth="1"/>
    <col min="4101" max="4102" width="8.85546875" customWidth="1"/>
    <col min="4103" max="4103" width="11.42578125" customWidth="1"/>
    <col min="4353" max="4353" width="3.140625" customWidth="1"/>
    <col min="4354" max="4354" width="31.28515625" customWidth="1"/>
    <col min="4355" max="4355" width="14.140625" customWidth="1"/>
    <col min="4356" max="4356" width="9.28515625" customWidth="1"/>
    <col min="4357" max="4358" width="8.85546875" customWidth="1"/>
    <col min="4359" max="4359" width="11.42578125" customWidth="1"/>
    <col min="4609" max="4609" width="3.140625" customWidth="1"/>
    <col min="4610" max="4610" width="31.28515625" customWidth="1"/>
    <col min="4611" max="4611" width="14.140625" customWidth="1"/>
    <col min="4612" max="4612" width="9.28515625" customWidth="1"/>
    <col min="4613" max="4614" width="8.85546875" customWidth="1"/>
    <col min="4615" max="4615" width="11.42578125" customWidth="1"/>
    <col min="4865" max="4865" width="3.140625" customWidth="1"/>
    <col min="4866" max="4866" width="31.28515625" customWidth="1"/>
    <col min="4867" max="4867" width="14.140625" customWidth="1"/>
    <col min="4868" max="4868" width="9.28515625" customWidth="1"/>
    <col min="4869" max="4870" width="8.85546875" customWidth="1"/>
    <col min="4871" max="4871" width="11.42578125" customWidth="1"/>
    <col min="5121" max="5121" width="3.140625" customWidth="1"/>
    <col min="5122" max="5122" width="31.28515625" customWidth="1"/>
    <col min="5123" max="5123" width="14.140625" customWidth="1"/>
    <col min="5124" max="5124" width="9.28515625" customWidth="1"/>
    <col min="5125" max="5126" width="8.85546875" customWidth="1"/>
    <col min="5127" max="5127" width="11.42578125" customWidth="1"/>
    <col min="5377" max="5377" width="3.140625" customWidth="1"/>
    <col min="5378" max="5378" width="31.28515625" customWidth="1"/>
    <col min="5379" max="5379" width="14.140625" customWidth="1"/>
    <col min="5380" max="5380" width="9.28515625" customWidth="1"/>
    <col min="5381" max="5382" width="8.85546875" customWidth="1"/>
    <col min="5383" max="5383" width="11.42578125" customWidth="1"/>
    <col min="5633" max="5633" width="3.140625" customWidth="1"/>
    <col min="5634" max="5634" width="31.28515625" customWidth="1"/>
    <col min="5635" max="5635" width="14.140625" customWidth="1"/>
    <col min="5636" max="5636" width="9.28515625" customWidth="1"/>
    <col min="5637" max="5638" width="8.85546875" customWidth="1"/>
    <col min="5639" max="5639" width="11.42578125" customWidth="1"/>
    <col min="5889" max="5889" width="3.140625" customWidth="1"/>
    <col min="5890" max="5890" width="31.28515625" customWidth="1"/>
    <col min="5891" max="5891" width="14.140625" customWidth="1"/>
    <col min="5892" max="5892" width="9.28515625" customWidth="1"/>
    <col min="5893" max="5894" width="8.85546875" customWidth="1"/>
    <col min="5895" max="5895" width="11.42578125" customWidth="1"/>
    <col min="6145" max="6145" width="3.140625" customWidth="1"/>
    <col min="6146" max="6146" width="31.28515625" customWidth="1"/>
    <col min="6147" max="6147" width="14.140625" customWidth="1"/>
    <col min="6148" max="6148" width="9.28515625" customWidth="1"/>
    <col min="6149" max="6150" width="8.85546875" customWidth="1"/>
    <col min="6151" max="6151" width="11.42578125" customWidth="1"/>
    <col min="6401" max="6401" width="3.140625" customWidth="1"/>
    <col min="6402" max="6402" width="31.28515625" customWidth="1"/>
    <col min="6403" max="6403" width="14.140625" customWidth="1"/>
    <col min="6404" max="6404" width="9.28515625" customWidth="1"/>
    <col min="6405" max="6406" width="8.85546875" customWidth="1"/>
    <col min="6407" max="6407" width="11.42578125" customWidth="1"/>
    <col min="6657" max="6657" width="3.140625" customWidth="1"/>
    <col min="6658" max="6658" width="31.28515625" customWidth="1"/>
    <col min="6659" max="6659" width="14.140625" customWidth="1"/>
    <col min="6660" max="6660" width="9.28515625" customWidth="1"/>
    <col min="6661" max="6662" width="8.85546875" customWidth="1"/>
    <col min="6663" max="6663" width="11.42578125" customWidth="1"/>
    <col min="6913" max="6913" width="3.140625" customWidth="1"/>
    <col min="6914" max="6914" width="31.28515625" customWidth="1"/>
    <col min="6915" max="6915" width="14.140625" customWidth="1"/>
    <col min="6916" max="6916" width="9.28515625" customWidth="1"/>
    <col min="6917" max="6918" width="8.85546875" customWidth="1"/>
    <col min="6919" max="6919" width="11.42578125" customWidth="1"/>
    <col min="7169" max="7169" width="3.140625" customWidth="1"/>
    <col min="7170" max="7170" width="31.28515625" customWidth="1"/>
    <col min="7171" max="7171" width="14.140625" customWidth="1"/>
    <col min="7172" max="7172" width="9.28515625" customWidth="1"/>
    <col min="7173" max="7174" width="8.85546875" customWidth="1"/>
    <col min="7175" max="7175" width="11.42578125" customWidth="1"/>
    <col min="7425" max="7425" width="3.140625" customWidth="1"/>
    <col min="7426" max="7426" width="31.28515625" customWidth="1"/>
    <col min="7427" max="7427" width="14.140625" customWidth="1"/>
    <col min="7428" max="7428" width="9.28515625" customWidth="1"/>
    <col min="7429" max="7430" width="8.85546875" customWidth="1"/>
    <col min="7431" max="7431" width="11.42578125" customWidth="1"/>
    <col min="7681" max="7681" width="3.140625" customWidth="1"/>
    <col min="7682" max="7682" width="31.28515625" customWidth="1"/>
    <col min="7683" max="7683" width="14.140625" customWidth="1"/>
    <col min="7684" max="7684" width="9.28515625" customWidth="1"/>
    <col min="7685" max="7686" width="8.85546875" customWidth="1"/>
    <col min="7687" max="7687" width="11.42578125" customWidth="1"/>
    <col min="7937" max="7937" width="3.140625" customWidth="1"/>
    <col min="7938" max="7938" width="31.28515625" customWidth="1"/>
    <col min="7939" max="7939" width="14.140625" customWidth="1"/>
    <col min="7940" max="7940" width="9.28515625" customWidth="1"/>
    <col min="7941" max="7942" width="8.85546875" customWidth="1"/>
    <col min="7943" max="7943" width="11.42578125" customWidth="1"/>
    <col min="8193" max="8193" width="3.140625" customWidth="1"/>
    <col min="8194" max="8194" width="31.28515625" customWidth="1"/>
    <col min="8195" max="8195" width="14.140625" customWidth="1"/>
    <col min="8196" max="8196" width="9.28515625" customWidth="1"/>
    <col min="8197" max="8198" width="8.85546875" customWidth="1"/>
    <col min="8199" max="8199" width="11.42578125" customWidth="1"/>
    <col min="8449" max="8449" width="3.140625" customWidth="1"/>
    <col min="8450" max="8450" width="31.28515625" customWidth="1"/>
    <col min="8451" max="8451" width="14.140625" customWidth="1"/>
    <col min="8452" max="8452" width="9.28515625" customWidth="1"/>
    <col min="8453" max="8454" width="8.85546875" customWidth="1"/>
    <col min="8455" max="8455" width="11.42578125" customWidth="1"/>
    <col min="8705" max="8705" width="3.140625" customWidth="1"/>
    <col min="8706" max="8706" width="31.28515625" customWidth="1"/>
    <col min="8707" max="8707" width="14.140625" customWidth="1"/>
    <col min="8708" max="8708" width="9.28515625" customWidth="1"/>
    <col min="8709" max="8710" width="8.85546875" customWidth="1"/>
    <col min="8711" max="8711" width="11.42578125" customWidth="1"/>
    <col min="8961" max="8961" width="3.140625" customWidth="1"/>
    <col min="8962" max="8962" width="31.28515625" customWidth="1"/>
    <col min="8963" max="8963" width="14.140625" customWidth="1"/>
    <col min="8964" max="8964" width="9.28515625" customWidth="1"/>
    <col min="8965" max="8966" width="8.85546875" customWidth="1"/>
    <col min="8967" max="8967" width="11.42578125" customWidth="1"/>
    <col min="9217" max="9217" width="3.140625" customWidth="1"/>
    <col min="9218" max="9218" width="31.28515625" customWidth="1"/>
    <col min="9219" max="9219" width="14.140625" customWidth="1"/>
    <col min="9220" max="9220" width="9.28515625" customWidth="1"/>
    <col min="9221" max="9222" width="8.85546875" customWidth="1"/>
    <col min="9223" max="9223" width="11.42578125" customWidth="1"/>
    <col min="9473" max="9473" width="3.140625" customWidth="1"/>
    <col min="9474" max="9474" width="31.28515625" customWidth="1"/>
    <col min="9475" max="9475" width="14.140625" customWidth="1"/>
    <col min="9476" max="9476" width="9.28515625" customWidth="1"/>
    <col min="9477" max="9478" width="8.85546875" customWidth="1"/>
    <col min="9479" max="9479" width="11.42578125" customWidth="1"/>
    <col min="9729" max="9729" width="3.140625" customWidth="1"/>
    <col min="9730" max="9730" width="31.28515625" customWidth="1"/>
    <col min="9731" max="9731" width="14.140625" customWidth="1"/>
    <col min="9732" max="9732" width="9.28515625" customWidth="1"/>
    <col min="9733" max="9734" width="8.85546875" customWidth="1"/>
    <col min="9735" max="9735" width="11.42578125" customWidth="1"/>
    <col min="9985" max="9985" width="3.140625" customWidth="1"/>
    <col min="9986" max="9986" width="31.28515625" customWidth="1"/>
    <col min="9987" max="9987" width="14.140625" customWidth="1"/>
    <col min="9988" max="9988" width="9.28515625" customWidth="1"/>
    <col min="9989" max="9990" width="8.85546875" customWidth="1"/>
    <col min="9991" max="9991" width="11.42578125" customWidth="1"/>
    <col min="10241" max="10241" width="3.140625" customWidth="1"/>
    <col min="10242" max="10242" width="31.28515625" customWidth="1"/>
    <col min="10243" max="10243" width="14.140625" customWidth="1"/>
    <col min="10244" max="10244" width="9.28515625" customWidth="1"/>
    <col min="10245" max="10246" width="8.85546875" customWidth="1"/>
    <col min="10247" max="10247" width="11.42578125" customWidth="1"/>
    <col min="10497" max="10497" width="3.140625" customWidth="1"/>
    <col min="10498" max="10498" width="31.28515625" customWidth="1"/>
    <col min="10499" max="10499" width="14.140625" customWidth="1"/>
    <col min="10500" max="10500" width="9.28515625" customWidth="1"/>
    <col min="10501" max="10502" width="8.85546875" customWidth="1"/>
    <col min="10503" max="10503" width="11.42578125" customWidth="1"/>
    <col min="10753" max="10753" width="3.140625" customWidth="1"/>
    <col min="10754" max="10754" width="31.28515625" customWidth="1"/>
    <col min="10755" max="10755" width="14.140625" customWidth="1"/>
    <col min="10756" max="10756" width="9.28515625" customWidth="1"/>
    <col min="10757" max="10758" width="8.85546875" customWidth="1"/>
    <col min="10759" max="10759" width="11.42578125" customWidth="1"/>
    <col min="11009" max="11009" width="3.140625" customWidth="1"/>
    <col min="11010" max="11010" width="31.28515625" customWidth="1"/>
    <col min="11011" max="11011" width="14.140625" customWidth="1"/>
    <col min="11012" max="11012" width="9.28515625" customWidth="1"/>
    <col min="11013" max="11014" width="8.85546875" customWidth="1"/>
    <col min="11015" max="11015" width="11.42578125" customWidth="1"/>
    <col min="11265" max="11265" width="3.140625" customWidth="1"/>
    <col min="11266" max="11266" width="31.28515625" customWidth="1"/>
    <col min="11267" max="11267" width="14.140625" customWidth="1"/>
    <col min="11268" max="11268" width="9.28515625" customWidth="1"/>
    <col min="11269" max="11270" width="8.85546875" customWidth="1"/>
    <col min="11271" max="11271" width="11.42578125" customWidth="1"/>
    <col min="11521" max="11521" width="3.140625" customWidth="1"/>
    <col min="11522" max="11522" width="31.28515625" customWidth="1"/>
    <col min="11523" max="11523" width="14.140625" customWidth="1"/>
    <col min="11524" max="11524" width="9.28515625" customWidth="1"/>
    <col min="11525" max="11526" width="8.85546875" customWidth="1"/>
    <col min="11527" max="11527" width="11.42578125" customWidth="1"/>
    <col min="11777" max="11777" width="3.140625" customWidth="1"/>
    <col min="11778" max="11778" width="31.28515625" customWidth="1"/>
    <col min="11779" max="11779" width="14.140625" customWidth="1"/>
    <col min="11780" max="11780" width="9.28515625" customWidth="1"/>
    <col min="11781" max="11782" width="8.85546875" customWidth="1"/>
    <col min="11783" max="11783" width="11.42578125" customWidth="1"/>
    <col min="12033" max="12033" width="3.140625" customWidth="1"/>
    <col min="12034" max="12034" width="31.28515625" customWidth="1"/>
    <col min="12035" max="12035" width="14.140625" customWidth="1"/>
    <col min="12036" max="12036" width="9.28515625" customWidth="1"/>
    <col min="12037" max="12038" width="8.85546875" customWidth="1"/>
    <col min="12039" max="12039" width="11.42578125" customWidth="1"/>
    <col min="12289" max="12289" width="3.140625" customWidth="1"/>
    <col min="12290" max="12290" width="31.28515625" customWidth="1"/>
    <col min="12291" max="12291" width="14.140625" customWidth="1"/>
    <col min="12292" max="12292" width="9.28515625" customWidth="1"/>
    <col min="12293" max="12294" width="8.85546875" customWidth="1"/>
    <col min="12295" max="12295" width="11.42578125" customWidth="1"/>
    <col min="12545" max="12545" width="3.140625" customWidth="1"/>
    <col min="12546" max="12546" width="31.28515625" customWidth="1"/>
    <col min="12547" max="12547" width="14.140625" customWidth="1"/>
    <col min="12548" max="12548" width="9.28515625" customWidth="1"/>
    <col min="12549" max="12550" width="8.85546875" customWidth="1"/>
    <col min="12551" max="12551" width="11.42578125" customWidth="1"/>
    <col min="12801" max="12801" width="3.140625" customWidth="1"/>
    <col min="12802" max="12802" width="31.28515625" customWidth="1"/>
    <col min="12803" max="12803" width="14.140625" customWidth="1"/>
    <col min="12804" max="12804" width="9.28515625" customWidth="1"/>
    <col min="12805" max="12806" width="8.85546875" customWidth="1"/>
    <col min="12807" max="12807" width="11.42578125" customWidth="1"/>
    <col min="13057" max="13057" width="3.140625" customWidth="1"/>
    <col min="13058" max="13058" width="31.28515625" customWidth="1"/>
    <col min="13059" max="13059" width="14.140625" customWidth="1"/>
    <col min="13060" max="13060" width="9.28515625" customWidth="1"/>
    <col min="13061" max="13062" width="8.85546875" customWidth="1"/>
    <col min="13063" max="13063" width="11.42578125" customWidth="1"/>
    <col min="13313" max="13313" width="3.140625" customWidth="1"/>
    <col min="13314" max="13314" width="31.28515625" customWidth="1"/>
    <col min="13315" max="13315" width="14.140625" customWidth="1"/>
    <col min="13316" max="13316" width="9.28515625" customWidth="1"/>
    <col min="13317" max="13318" width="8.85546875" customWidth="1"/>
    <col min="13319" max="13319" width="11.42578125" customWidth="1"/>
    <col min="13569" max="13569" width="3.140625" customWidth="1"/>
    <col min="13570" max="13570" width="31.28515625" customWidth="1"/>
    <col min="13571" max="13571" width="14.140625" customWidth="1"/>
    <col min="13572" max="13572" width="9.28515625" customWidth="1"/>
    <col min="13573" max="13574" width="8.85546875" customWidth="1"/>
    <col min="13575" max="13575" width="11.42578125" customWidth="1"/>
    <col min="13825" max="13825" width="3.140625" customWidth="1"/>
    <col min="13826" max="13826" width="31.28515625" customWidth="1"/>
    <col min="13827" max="13827" width="14.140625" customWidth="1"/>
    <col min="13828" max="13828" width="9.28515625" customWidth="1"/>
    <col min="13829" max="13830" width="8.85546875" customWidth="1"/>
    <col min="13831" max="13831" width="11.42578125" customWidth="1"/>
    <col min="14081" max="14081" width="3.140625" customWidth="1"/>
    <col min="14082" max="14082" width="31.28515625" customWidth="1"/>
    <col min="14083" max="14083" width="14.140625" customWidth="1"/>
    <col min="14084" max="14084" width="9.28515625" customWidth="1"/>
    <col min="14085" max="14086" width="8.85546875" customWidth="1"/>
    <col min="14087" max="14087" width="11.42578125" customWidth="1"/>
    <col min="14337" max="14337" width="3.140625" customWidth="1"/>
    <col min="14338" max="14338" width="31.28515625" customWidth="1"/>
    <col min="14339" max="14339" width="14.140625" customWidth="1"/>
    <col min="14340" max="14340" width="9.28515625" customWidth="1"/>
    <col min="14341" max="14342" width="8.85546875" customWidth="1"/>
    <col min="14343" max="14343" width="11.42578125" customWidth="1"/>
    <col min="14593" max="14593" width="3.140625" customWidth="1"/>
    <col min="14594" max="14594" width="31.28515625" customWidth="1"/>
    <col min="14595" max="14595" width="14.140625" customWidth="1"/>
    <col min="14596" max="14596" width="9.28515625" customWidth="1"/>
    <col min="14597" max="14598" width="8.85546875" customWidth="1"/>
    <col min="14599" max="14599" width="11.42578125" customWidth="1"/>
    <col min="14849" max="14849" width="3.140625" customWidth="1"/>
    <col min="14850" max="14850" width="31.28515625" customWidth="1"/>
    <col min="14851" max="14851" width="14.140625" customWidth="1"/>
    <col min="14852" max="14852" width="9.28515625" customWidth="1"/>
    <col min="14853" max="14854" width="8.85546875" customWidth="1"/>
    <col min="14855" max="14855" width="11.42578125" customWidth="1"/>
    <col min="15105" max="15105" width="3.140625" customWidth="1"/>
    <col min="15106" max="15106" width="31.28515625" customWidth="1"/>
    <col min="15107" max="15107" width="14.140625" customWidth="1"/>
    <col min="15108" max="15108" width="9.28515625" customWidth="1"/>
    <col min="15109" max="15110" width="8.85546875" customWidth="1"/>
    <col min="15111" max="15111" width="11.42578125" customWidth="1"/>
    <col min="15361" max="15361" width="3.140625" customWidth="1"/>
    <col min="15362" max="15362" width="31.28515625" customWidth="1"/>
    <col min="15363" max="15363" width="14.140625" customWidth="1"/>
    <col min="15364" max="15364" width="9.28515625" customWidth="1"/>
    <col min="15365" max="15366" width="8.85546875" customWidth="1"/>
    <col min="15367" max="15367" width="11.42578125" customWidth="1"/>
    <col min="15617" max="15617" width="3.140625" customWidth="1"/>
    <col min="15618" max="15618" width="31.28515625" customWidth="1"/>
    <col min="15619" max="15619" width="14.140625" customWidth="1"/>
    <col min="15620" max="15620" width="9.28515625" customWidth="1"/>
    <col min="15621" max="15622" width="8.85546875" customWidth="1"/>
    <col min="15623" max="15623" width="11.42578125" customWidth="1"/>
    <col min="15873" max="15873" width="3.140625" customWidth="1"/>
    <col min="15874" max="15874" width="31.28515625" customWidth="1"/>
    <col min="15875" max="15875" width="14.140625" customWidth="1"/>
    <col min="15876" max="15876" width="9.28515625" customWidth="1"/>
    <col min="15877" max="15878" width="8.85546875" customWidth="1"/>
    <col min="15879" max="15879" width="11.42578125" customWidth="1"/>
    <col min="16129" max="16129" width="3.140625" customWidth="1"/>
    <col min="16130" max="16130" width="31.28515625" customWidth="1"/>
    <col min="16131" max="16131" width="14.140625" customWidth="1"/>
    <col min="16132" max="16132" width="9.28515625" customWidth="1"/>
    <col min="16133" max="16134" width="8.85546875" customWidth="1"/>
    <col min="16135" max="16135" width="11.42578125" customWidth="1"/>
  </cols>
  <sheetData>
    <row r="1" spans="1:7" ht="15.75" x14ac:dyDescent="0.25">
      <c r="A1" s="25" t="s">
        <v>0</v>
      </c>
      <c r="B1" s="25"/>
      <c r="C1" s="25"/>
      <c r="D1" s="25"/>
      <c r="E1" s="25"/>
      <c r="F1" s="25"/>
      <c r="G1" s="25"/>
    </row>
    <row r="2" spans="1:7" ht="15.75" x14ac:dyDescent="0.25">
      <c r="A2" s="25" t="s">
        <v>1</v>
      </c>
      <c r="B2" s="25"/>
      <c r="C2" s="25"/>
      <c r="D2" s="25"/>
      <c r="E2" s="25"/>
      <c r="F2" s="25"/>
      <c r="G2" s="25"/>
    </row>
    <row r="3" spans="1:7" ht="15.75" x14ac:dyDescent="0.25">
      <c r="A3" s="25" t="s">
        <v>2</v>
      </c>
      <c r="B3" s="25"/>
      <c r="C3" s="25"/>
      <c r="D3" s="25"/>
      <c r="E3" s="25"/>
      <c r="F3" s="25"/>
      <c r="G3" s="25"/>
    </row>
    <row r="4" spans="1:7" x14ac:dyDescent="0.2">
      <c r="A4" s="1"/>
      <c r="B4" s="1"/>
      <c r="C4" s="1"/>
      <c r="D4" s="1"/>
      <c r="E4" s="1"/>
      <c r="F4" s="1"/>
      <c r="G4" s="1"/>
    </row>
    <row r="5" spans="1:7" ht="15" x14ac:dyDescent="0.25">
      <c r="A5" s="2" t="s">
        <v>3</v>
      </c>
      <c r="G5" s="3" t="s">
        <v>57</v>
      </c>
    </row>
    <row r="6" spans="1:7" ht="15" x14ac:dyDescent="0.25">
      <c r="A6" s="4" t="s">
        <v>4</v>
      </c>
      <c r="G6" s="3"/>
    </row>
    <row r="7" spans="1:7" ht="15" x14ac:dyDescent="0.25">
      <c r="A7" s="4"/>
      <c r="G7" s="3"/>
    </row>
    <row r="8" spans="1:7" x14ac:dyDescent="0.2">
      <c r="A8" s="26" t="s">
        <v>5</v>
      </c>
      <c r="B8" s="26"/>
      <c r="C8" s="26"/>
      <c r="D8" s="26"/>
      <c r="E8" s="26"/>
      <c r="F8" s="26"/>
      <c r="G8" s="26"/>
    </row>
    <row r="9" spans="1:7" x14ac:dyDescent="0.2">
      <c r="A9" s="26" t="s">
        <v>6</v>
      </c>
      <c r="B9" s="26"/>
      <c r="C9" s="26"/>
      <c r="D9" s="26"/>
      <c r="E9" s="26"/>
      <c r="F9" s="26"/>
      <c r="G9" s="26"/>
    </row>
    <row r="10" spans="1:7" ht="45.75" customHeight="1" x14ac:dyDescent="0.25">
      <c r="A10" s="27" t="s">
        <v>7</v>
      </c>
      <c r="B10" s="27"/>
      <c r="C10" s="27"/>
      <c r="D10" s="27"/>
      <c r="E10" s="27"/>
      <c r="F10" s="27"/>
      <c r="G10" s="27"/>
    </row>
    <row r="12" spans="1:7" x14ac:dyDescent="0.2">
      <c r="A12" t="s">
        <v>8</v>
      </c>
    </row>
    <row r="13" spans="1:7" ht="15.75" x14ac:dyDescent="0.2">
      <c r="A13" s="28"/>
      <c r="B13" s="29"/>
      <c r="C13" s="30"/>
      <c r="D13" s="34" t="s">
        <v>9</v>
      </c>
      <c r="E13" s="35"/>
      <c r="F13" s="35"/>
      <c r="G13" s="36"/>
    </row>
    <row r="14" spans="1:7" s="6" customFormat="1" ht="15.75" x14ac:dyDescent="0.2">
      <c r="A14" s="31"/>
      <c r="B14" s="32"/>
      <c r="C14" s="33"/>
      <c r="D14" s="5" t="s">
        <v>10</v>
      </c>
      <c r="E14" s="5" t="s">
        <v>11</v>
      </c>
      <c r="F14" s="5" t="s">
        <v>12</v>
      </c>
      <c r="G14" s="5" t="s">
        <v>13</v>
      </c>
    </row>
    <row r="15" spans="1:7" ht="29.25" customHeight="1" x14ac:dyDescent="0.25">
      <c r="A15" s="37" t="s">
        <v>14</v>
      </c>
      <c r="B15" s="38"/>
      <c r="C15" s="39"/>
      <c r="D15" s="7">
        <v>6657.3060184246669</v>
      </c>
      <c r="E15" s="7">
        <v>8546.4460184246655</v>
      </c>
      <c r="F15" s="7">
        <v>8900.1160184246655</v>
      </c>
      <c r="G15" s="7">
        <v>9629.8560184246653</v>
      </c>
    </row>
    <row r="16" spans="1:7" ht="15.75" x14ac:dyDescent="0.25">
      <c r="A16" s="8"/>
      <c r="B16" s="40" t="s">
        <v>15</v>
      </c>
      <c r="C16" s="40"/>
      <c r="D16" s="9"/>
      <c r="E16" s="9"/>
      <c r="F16" s="9"/>
      <c r="G16" s="9"/>
    </row>
    <row r="17" spans="1:7" ht="29.25" customHeight="1" x14ac:dyDescent="0.25">
      <c r="A17" s="10"/>
      <c r="B17" s="24" t="s">
        <v>16</v>
      </c>
      <c r="C17" s="24"/>
      <c r="D17" s="11">
        <f>G22</f>
        <v>3124.51</v>
      </c>
      <c r="E17" s="11">
        <f>D17</f>
        <v>3124.51</v>
      </c>
      <c r="F17" s="11">
        <f>E17</f>
        <v>3124.51</v>
      </c>
      <c r="G17" s="11">
        <f>F17</f>
        <v>3124.51</v>
      </c>
    </row>
    <row r="18" spans="1:7" ht="13.5" x14ac:dyDescent="0.25">
      <c r="A18" s="10"/>
      <c r="B18" s="24" t="s">
        <v>17</v>
      </c>
      <c r="C18" s="24"/>
      <c r="D18" s="11">
        <v>2289.61</v>
      </c>
      <c r="E18" s="11">
        <v>4178.75</v>
      </c>
      <c r="F18" s="11">
        <v>4532.42</v>
      </c>
      <c r="G18" s="11">
        <v>5262.16</v>
      </c>
    </row>
    <row r="19" spans="1:7" ht="42.75" customHeight="1" x14ac:dyDescent="0.25">
      <c r="A19" s="10"/>
      <c r="B19" s="24" t="s">
        <v>18</v>
      </c>
      <c r="C19" s="24"/>
      <c r="D19" s="11">
        <v>4.8099999999999996</v>
      </c>
      <c r="E19" s="11">
        <f>D19</f>
        <v>4.8099999999999996</v>
      </c>
      <c r="F19" s="11">
        <f>E19</f>
        <v>4.8099999999999996</v>
      </c>
      <c r="G19" s="11">
        <f>F19</f>
        <v>4.8099999999999996</v>
      </c>
    </row>
    <row r="20" spans="1:7" ht="13.5" x14ac:dyDescent="0.25">
      <c r="A20" s="10"/>
      <c r="B20" s="24" t="s">
        <v>19</v>
      </c>
      <c r="C20" s="24"/>
      <c r="D20" s="11">
        <f>D15-D17-D18-D19-D21</f>
        <v>1237.8600000000006</v>
      </c>
      <c r="E20" s="11">
        <f>E15-E17-E18-E19-D21</f>
        <v>1237.8599999999992</v>
      </c>
      <c r="F20" s="11">
        <f>F15-F17-F18-F19-F21</f>
        <v>1237.8599999999992</v>
      </c>
      <c r="G20" s="11">
        <f>G15-G17-G18-G19-G21</f>
        <v>1237.8599999999992</v>
      </c>
    </row>
    <row r="21" spans="1:7" ht="26.25" customHeight="1" x14ac:dyDescent="0.25">
      <c r="A21" s="10"/>
      <c r="B21" s="42" t="s">
        <v>20</v>
      </c>
      <c r="C21" s="43"/>
      <c r="D21" s="11">
        <f>G76*G74</f>
        <v>0.5160184246659999</v>
      </c>
      <c r="E21" s="11">
        <f>G76*G74</f>
        <v>0.5160184246659999</v>
      </c>
      <c r="F21" s="11">
        <f>G76*G74</f>
        <v>0.5160184246659999</v>
      </c>
      <c r="G21" s="11">
        <f>G76*G74</f>
        <v>0.5160184246659999</v>
      </c>
    </row>
    <row r="22" spans="1:7" ht="37.5" customHeight="1" x14ac:dyDescent="0.2">
      <c r="A22" s="41" t="s">
        <v>21</v>
      </c>
      <c r="B22" s="41"/>
      <c r="C22" s="41"/>
      <c r="D22" s="41"/>
      <c r="E22" s="41"/>
      <c r="F22" s="41"/>
      <c r="G22" s="12">
        <v>3124.51</v>
      </c>
    </row>
    <row r="24" spans="1:7" ht="41.25" customHeight="1" x14ac:dyDescent="0.2">
      <c r="A24" s="44" t="s">
        <v>22</v>
      </c>
      <c r="B24" s="44"/>
      <c r="C24" s="44"/>
      <c r="D24" s="44"/>
      <c r="E24" s="44"/>
      <c r="F24" s="44"/>
      <c r="G24" s="44"/>
    </row>
    <row r="26" spans="1:7" ht="26.25" customHeight="1" x14ac:dyDescent="0.2">
      <c r="A26" s="41" t="s">
        <v>23</v>
      </c>
      <c r="B26" s="41"/>
      <c r="C26" s="41"/>
      <c r="D26" s="41"/>
      <c r="E26" s="41"/>
      <c r="F26" s="41"/>
      <c r="G26" s="14">
        <v>1676.42</v>
      </c>
    </row>
    <row r="27" spans="1:7" x14ac:dyDescent="0.2">
      <c r="A27" s="13"/>
      <c r="B27" s="13"/>
      <c r="C27" s="13"/>
      <c r="D27" s="13"/>
      <c r="E27" s="13"/>
      <c r="F27" s="13"/>
    </row>
    <row r="28" spans="1:7" ht="27" customHeight="1" x14ac:dyDescent="0.2">
      <c r="A28" s="41" t="s">
        <v>24</v>
      </c>
      <c r="B28" s="41"/>
      <c r="C28" s="41"/>
      <c r="D28" s="41"/>
      <c r="E28" s="41"/>
      <c r="F28" s="41"/>
      <c r="G28" s="12">
        <v>850825.72</v>
      </c>
    </row>
    <row r="29" spans="1:7" x14ac:dyDescent="0.2">
      <c r="A29" s="13"/>
      <c r="B29" s="13"/>
      <c r="C29" s="13"/>
      <c r="D29" s="13"/>
      <c r="E29" s="13"/>
      <c r="F29" s="13"/>
    </row>
    <row r="30" spans="1:7" ht="25.5" customHeight="1" x14ac:dyDescent="0.2">
      <c r="A30" s="41" t="s">
        <v>25</v>
      </c>
      <c r="B30" s="41"/>
      <c r="C30" s="41"/>
      <c r="D30" s="41"/>
      <c r="E30" s="41"/>
      <c r="F30" s="41"/>
      <c r="G30" s="14">
        <v>1.7019806299999999E-3</v>
      </c>
    </row>
    <row r="32" spans="1:7" ht="27" customHeight="1" x14ac:dyDescent="0.2">
      <c r="A32" s="41" t="s">
        <v>26</v>
      </c>
      <c r="B32" s="41"/>
      <c r="C32" s="41"/>
      <c r="D32" s="41"/>
      <c r="E32" s="41"/>
      <c r="F32" s="41"/>
      <c r="G32" s="15">
        <v>263.09100000000001</v>
      </c>
    </row>
    <row r="33" spans="1:7" x14ac:dyDescent="0.2">
      <c r="A33" s="13"/>
      <c r="B33" s="13"/>
      <c r="C33" s="13"/>
      <c r="D33" s="13"/>
      <c r="E33" s="13"/>
      <c r="F33" s="13"/>
      <c r="G33" s="16"/>
    </row>
    <row r="34" spans="1:7" ht="39.75" customHeight="1" x14ac:dyDescent="0.2">
      <c r="A34" s="41" t="s">
        <v>27</v>
      </c>
      <c r="B34" s="41"/>
      <c r="C34" s="41"/>
      <c r="D34" s="41"/>
      <c r="E34" s="41"/>
      <c r="F34" s="41"/>
      <c r="G34" s="15">
        <v>0</v>
      </c>
    </row>
    <row r="35" spans="1:7" x14ac:dyDescent="0.2">
      <c r="G35" s="16"/>
    </row>
    <row r="36" spans="1:7" ht="38.25" customHeight="1" x14ac:dyDescent="0.2">
      <c r="A36" s="41" t="s">
        <v>28</v>
      </c>
      <c r="B36" s="41"/>
      <c r="C36" s="41"/>
      <c r="D36" s="41"/>
      <c r="E36" s="41"/>
      <c r="F36" s="41"/>
      <c r="G36" s="15">
        <f>SUM(G38:G42)</f>
        <v>81.142600270497837</v>
      </c>
    </row>
    <row r="37" spans="1:7" x14ac:dyDescent="0.2">
      <c r="A37" t="s">
        <v>29</v>
      </c>
      <c r="G37" s="16"/>
    </row>
    <row r="38" spans="1:7" x14ac:dyDescent="0.2">
      <c r="A38" t="s">
        <v>30</v>
      </c>
      <c r="C38" s="14"/>
      <c r="D38" s="14"/>
      <c r="E38" s="14"/>
      <c r="F38" s="14"/>
      <c r="G38" s="15">
        <v>0.67182127049784002</v>
      </c>
    </row>
    <row r="39" spans="1:7" x14ac:dyDescent="0.2">
      <c r="A39" t="s">
        <v>31</v>
      </c>
      <c r="C39" s="14"/>
      <c r="D39" s="14"/>
      <c r="E39" s="14"/>
      <c r="F39" s="14"/>
      <c r="G39" s="15">
        <v>37.687553000000001</v>
      </c>
    </row>
    <row r="40" spans="1:7" x14ac:dyDescent="0.2">
      <c r="A40" t="s">
        <v>32</v>
      </c>
      <c r="C40" s="17"/>
      <c r="D40" s="17"/>
      <c r="E40" s="17"/>
      <c r="F40" s="17"/>
      <c r="G40" s="18">
        <v>42.783225999999999</v>
      </c>
    </row>
    <row r="41" spans="1:7" x14ac:dyDescent="0.2">
      <c r="A41" t="s">
        <v>33</v>
      </c>
      <c r="C41" s="17"/>
      <c r="D41" s="17"/>
      <c r="E41" s="17"/>
      <c r="F41" s="17"/>
      <c r="G41" s="18">
        <v>0</v>
      </c>
    </row>
    <row r="42" spans="1:7" x14ac:dyDescent="0.2">
      <c r="A42" t="s">
        <v>34</v>
      </c>
      <c r="C42" s="17"/>
      <c r="D42" s="17"/>
      <c r="E42" s="17"/>
      <c r="F42" s="17"/>
      <c r="G42" s="18">
        <v>0</v>
      </c>
    </row>
    <row r="43" spans="1:7" x14ac:dyDescent="0.2">
      <c r="G43" s="16"/>
    </row>
    <row r="44" spans="1:7" ht="25.5" customHeight="1" x14ac:dyDescent="0.2">
      <c r="A44" s="41" t="s">
        <v>35</v>
      </c>
      <c r="B44" s="41"/>
      <c r="C44" s="41"/>
      <c r="D44" s="41"/>
      <c r="E44" s="41"/>
      <c r="F44" s="41"/>
      <c r="G44" s="15">
        <v>85.693200000000004</v>
      </c>
    </row>
    <row r="45" spans="1:7" x14ac:dyDescent="0.2">
      <c r="G45" s="16"/>
    </row>
    <row r="46" spans="1:7" ht="24.75" customHeight="1" x14ac:dyDescent="0.2">
      <c r="A46" s="41" t="s">
        <v>36</v>
      </c>
      <c r="B46" s="41"/>
      <c r="C46" s="41"/>
      <c r="D46" s="41"/>
      <c r="E46" s="41"/>
      <c r="F46" s="41"/>
      <c r="G46" s="15">
        <f>G48+G52</f>
        <v>508.59500000000003</v>
      </c>
    </row>
    <row r="47" spans="1:7" x14ac:dyDescent="0.2">
      <c r="A47" t="s">
        <v>29</v>
      </c>
      <c r="G47" s="16"/>
    </row>
    <row r="48" spans="1:7" x14ac:dyDescent="0.2">
      <c r="A48" t="s">
        <v>37</v>
      </c>
      <c r="C48" s="14"/>
      <c r="D48" s="14"/>
      <c r="E48" s="14"/>
      <c r="F48" s="14"/>
      <c r="G48" s="15">
        <f>SUM(G49:G51)</f>
        <v>0</v>
      </c>
    </row>
    <row r="49" spans="1:7" x14ac:dyDescent="0.2">
      <c r="A49" s="19" t="s">
        <v>38</v>
      </c>
      <c r="B49" s="19"/>
      <c r="C49" s="20"/>
      <c r="D49" s="20"/>
      <c r="E49" s="20"/>
      <c r="F49" s="20"/>
      <c r="G49" s="21">
        <v>0</v>
      </c>
    </row>
    <row r="50" spans="1:7" x14ac:dyDescent="0.2">
      <c r="A50" s="19" t="s">
        <v>39</v>
      </c>
      <c r="B50" s="19"/>
      <c r="C50" s="20"/>
      <c r="D50" s="20"/>
      <c r="E50" s="20"/>
      <c r="F50" s="20"/>
      <c r="G50" s="21">
        <v>0</v>
      </c>
    </row>
    <row r="51" spans="1:7" x14ac:dyDescent="0.2">
      <c r="A51" s="19" t="s">
        <v>40</v>
      </c>
      <c r="B51" s="19"/>
      <c r="C51" s="20"/>
      <c r="D51" s="20"/>
      <c r="E51" s="20"/>
      <c r="F51" s="20"/>
      <c r="G51" s="21">
        <v>0</v>
      </c>
    </row>
    <row r="52" spans="1:7" x14ac:dyDescent="0.2">
      <c r="A52" t="s">
        <v>41</v>
      </c>
      <c r="C52" s="17"/>
      <c r="D52" s="17"/>
      <c r="E52" s="17"/>
      <c r="F52" s="17"/>
      <c r="G52" s="18">
        <f>SUM(G53:G54)</f>
        <v>508.59500000000003</v>
      </c>
    </row>
    <row r="53" spans="1:7" x14ac:dyDescent="0.2">
      <c r="A53" s="19" t="s">
        <v>38</v>
      </c>
      <c r="B53" s="19"/>
      <c r="C53" s="20"/>
      <c r="D53" s="20"/>
      <c r="E53" s="20"/>
      <c r="F53" s="20"/>
      <c r="G53" s="21">
        <v>329.02300000000002</v>
      </c>
    </row>
    <row r="54" spans="1:7" x14ac:dyDescent="0.2">
      <c r="A54" s="19" t="s">
        <v>40</v>
      </c>
      <c r="B54" s="19"/>
      <c r="C54" s="20"/>
      <c r="D54" s="20"/>
      <c r="E54" s="20"/>
      <c r="F54" s="20"/>
      <c r="G54" s="21">
        <v>179.572</v>
      </c>
    </row>
    <row r="56" spans="1:7" ht="25.5" customHeight="1" x14ac:dyDescent="0.2">
      <c r="A56" s="41" t="s">
        <v>42</v>
      </c>
      <c r="B56" s="41"/>
      <c r="C56" s="41"/>
      <c r="D56" s="41"/>
      <c r="E56" s="41"/>
      <c r="F56" s="41"/>
      <c r="G56" s="15">
        <v>161512.08199999999</v>
      </c>
    </row>
    <row r="57" spans="1:7" x14ac:dyDescent="0.2">
      <c r="A57" s="13"/>
      <c r="B57" s="13"/>
      <c r="C57" s="13"/>
      <c r="D57" s="13"/>
      <c r="E57" s="13"/>
      <c r="F57" s="13"/>
    </row>
    <row r="58" spans="1:7" ht="26.25" customHeight="1" x14ac:dyDescent="0.2">
      <c r="A58" s="41" t="s">
        <v>43</v>
      </c>
      <c r="B58" s="41"/>
      <c r="C58" s="41"/>
      <c r="D58" s="41"/>
      <c r="E58" s="41"/>
      <c r="F58" s="41"/>
      <c r="G58" s="15">
        <v>0.433</v>
      </c>
    </row>
    <row r="59" spans="1:7" x14ac:dyDescent="0.2">
      <c r="A59" s="45" t="s">
        <v>44</v>
      </c>
      <c r="B59" s="45"/>
      <c r="C59" s="13"/>
      <c r="D59" s="13"/>
      <c r="E59" s="13"/>
      <c r="F59" s="13"/>
      <c r="G59" s="16"/>
    </row>
    <row r="60" spans="1:7" x14ac:dyDescent="0.2">
      <c r="A60" s="13"/>
      <c r="B60" s="44" t="s">
        <v>45</v>
      </c>
      <c r="C60" s="44"/>
      <c r="D60" s="44"/>
      <c r="E60" s="44"/>
      <c r="F60" s="44"/>
      <c r="G60" s="16">
        <v>0.30099999999999999</v>
      </c>
    </row>
    <row r="61" spans="1:7" x14ac:dyDescent="0.2">
      <c r="A61" s="13"/>
      <c r="B61" s="13"/>
      <c r="C61" s="13"/>
      <c r="D61" s="13"/>
      <c r="E61" s="13"/>
      <c r="F61" s="13"/>
      <c r="G61" s="16"/>
    </row>
    <row r="62" spans="1:7" ht="24" customHeight="1" x14ac:dyDescent="0.2">
      <c r="A62" s="41" t="s">
        <v>46</v>
      </c>
      <c r="B62" s="41"/>
      <c r="C62" s="41"/>
      <c r="D62" s="41"/>
      <c r="E62" s="41"/>
      <c r="F62" s="41"/>
      <c r="G62" s="15">
        <f>SUM(G64:G68)</f>
        <v>51399.500066000001</v>
      </c>
    </row>
    <row r="63" spans="1:7" x14ac:dyDescent="0.2">
      <c r="A63" t="s">
        <v>29</v>
      </c>
      <c r="G63" s="16"/>
    </row>
    <row r="64" spans="1:7" x14ac:dyDescent="0.2">
      <c r="A64" t="s">
        <v>47</v>
      </c>
      <c r="C64" s="14"/>
      <c r="D64" s="14"/>
      <c r="E64" s="14"/>
      <c r="F64" s="14"/>
      <c r="G64" s="15">
        <v>508.59500000000003</v>
      </c>
    </row>
    <row r="65" spans="1:7" x14ac:dyDescent="0.2">
      <c r="A65" t="s">
        <v>48</v>
      </c>
      <c r="C65" s="17"/>
      <c r="D65" s="17"/>
      <c r="E65" s="17"/>
      <c r="F65" s="17"/>
      <c r="G65" s="18">
        <v>19828.682322000001</v>
      </c>
    </row>
    <row r="66" spans="1:7" x14ac:dyDescent="0.2">
      <c r="A66" t="s">
        <v>49</v>
      </c>
      <c r="C66" s="17"/>
      <c r="D66" s="17"/>
      <c r="E66" s="17"/>
      <c r="F66" s="17"/>
      <c r="G66" s="18">
        <v>31062.222743999999</v>
      </c>
    </row>
    <row r="67" spans="1:7" x14ac:dyDescent="0.2">
      <c r="A67" t="s">
        <v>50</v>
      </c>
      <c r="C67" s="17"/>
      <c r="D67" s="17"/>
      <c r="E67" s="17"/>
      <c r="F67" s="17"/>
      <c r="G67" s="18">
        <v>0</v>
      </c>
    </row>
    <row r="68" spans="1:7" x14ac:dyDescent="0.2">
      <c r="A68" t="s">
        <v>51</v>
      </c>
      <c r="C68" s="22"/>
      <c r="D68" s="17"/>
      <c r="E68" s="17"/>
      <c r="F68" s="17"/>
      <c r="G68" s="23">
        <v>0</v>
      </c>
    </row>
    <row r="69" spans="1:7" x14ac:dyDescent="0.2">
      <c r="G69" s="16"/>
    </row>
    <row r="70" spans="1:7" ht="27.75" customHeight="1" x14ac:dyDescent="0.2">
      <c r="A70" s="41" t="s">
        <v>52</v>
      </c>
      <c r="B70" s="41"/>
      <c r="C70" s="41"/>
      <c r="D70" s="41"/>
      <c r="E70" s="41"/>
      <c r="F70" s="41"/>
      <c r="G70" s="15">
        <v>53558.2</v>
      </c>
    </row>
    <row r="72" spans="1:7" ht="39.75" customHeight="1" x14ac:dyDescent="0.2">
      <c r="A72" s="41" t="s">
        <v>53</v>
      </c>
      <c r="B72" s="41"/>
      <c r="C72" s="41"/>
      <c r="D72" s="41"/>
      <c r="E72" s="41"/>
      <c r="F72" s="41"/>
      <c r="G72" s="12">
        <v>0</v>
      </c>
    </row>
    <row r="74" spans="1:7" ht="27" customHeight="1" x14ac:dyDescent="0.2">
      <c r="A74" s="41" t="s">
        <v>54</v>
      </c>
      <c r="B74" s="41"/>
      <c r="C74" s="41"/>
      <c r="D74" s="41"/>
      <c r="E74" s="41"/>
      <c r="F74" s="41"/>
      <c r="G74" s="12">
        <v>313.39999999999998</v>
      </c>
    </row>
    <row r="75" spans="1:7" x14ac:dyDescent="0.2">
      <c r="A75" s="13"/>
      <c r="B75" s="13"/>
      <c r="C75" s="13"/>
      <c r="D75" s="13"/>
      <c r="E75" s="13"/>
      <c r="F75" s="13"/>
    </row>
    <row r="76" spans="1:7" ht="42" customHeight="1" x14ac:dyDescent="0.2">
      <c r="A76" s="41" t="s">
        <v>55</v>
      </c>
      <c r="B76" s="41"/>
      <c r="C76" s="41"/>
      <c r="D76" s="41"/>
      <c r="E76" s="41"/>
      <c r="F76" s="41"/>
      <c r="G76" s="14">
        <v>1.6465169899999999E-3</v>
      </c>
    </row>
  </sheetData>
  <mergeCells count="34">
    <mergeCell ref="A70:F70"/>
    <mergeCell ref="A72:F72"/>
    <mergeCell ref="A74:F74"/>
    <mergeCell ref="A76:F76"/>
    <mergeCell ref="A46:F46"/>
    <mergeCell ref="A56:F56"/>
    <mergeCell ref="A58:F58"/>
    <mergeCell ref="A59:B59"/>
    <mergeCell ref="B60:F60"/>
    <mergeCell ref="A62:F62"/>
    <mergeCell ref="A44:F44"/>
    <mergeCell ref="B19:C19"/>
    <mergeCell ref="B20:C20"/>
    <mergeCell ref="B21:C21"/>
    <mergeCell ref="A22:F22"/>
    <mergeCell ref="A24:G24"/>
    <mergeCell ref="A26:F26"/>
    <mergeCell ref="A28:F28"/>
    <mergeCell ref="A30:F30"/>
    <mergeCell ref="A32:F32"/>
    <mergeCell ref="A34:F34"/>
    <mergeCell ref="A36:F36"/>
    <mergeCell ref="B18:C18"/>
    <mergeCell ref="A1:G1"/>
    <mergeCell ref="A2:G2"/>
    <mergeCell ref="A3:G3"/>
    <mergeCell ref="A8:G8"/>
    <mergeCell ref="A9:G9"/>
    <mergeCell ref="A10:G10"/>
    <mergeCell ref="A13:C14"/>
    <mergeCell ref="D13:G13"/>
    <mergeCell ref="A15:C15"/>
    <mergeCell ref="B16:C16"/>
    <mergeCell ref="B17:C17"/>
  </mergeCells>
  <printOptions horizontalCentered="1"/>
  <pageMargins left="0.78740157480314965" right="0.39370078740157483" top="0.39370078740157483" bottom="0.39370078740157483" header="0.51181102362204722" footer="0.19685039370078741"/>
  <pageSetup paperSize="9" scale="10" fitToHeight="2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A20A93-CB94-410B-A0D1-E773038B1689}">
  <sheetPr>
    <tabColor indexed="42"/>
    <pageSetUpPr fitToPage="1"/>
  </sheetPr>
  <dimension ref="A1:G76"/>
  <sheetViews>
    <sheetView workbookViewId="0">
      <selection activeCell="L15" sqref="L15"/>
    </sheetView>
  </sheetViews>
  <sheetFormatPr defaultRowHeight="12.75" x14ac:dyDescent="0.2"/>
  <cols>
    <col min="1" max="1" width="3.42578125" customWidth="1"/>
    <col min="2" max="2" width="33.85546875" customWidth="1"/>
    <col min="3" max="3" width="11.85546875" customWidth="1"/>
    <col min="4" max="4" width="9.28515625" customWidth="1"/>
    <col min="5" max="6" width="8.85546875" customWidth="1"/>
    <col min="7" max="7" width="11.42578125" customWidth="1"/>
    <col min="257" max="257" width="3.42578125" customWidth="1"/>
    <col min="258" max="258" width="33.85546875" customWidth="1"/>
    <col min="259" max="259" width="11.85546875" customWidth="1"/>
    <col min="260" max="260" width="9.28515625" customWidth="1"/>
    <col min="261" max="262" width="8.85546875" customWidth="1"/>
    <col min="263" max="263" width="11.42578125" customWidth="1"/>
    <col min="513" max="513" width="3.42578125" customWidth="1"/>
    <col min="514" max="514" width="33.85546875" customWidth="1"/>
    <col min="515" max="515" width="11.85546875" customWidth="1"/>
    <col min="516" max="516" width="9.28515625" customWidth="1"/>
    <col min="517" max="518" width="8.85546875" customWidth="1"/>
    <col min="519" max="519" width="11.42578125" customWidth="1"/>
    <col min="769" max="769" width="3.42578125" customWidth="1"/>
    <col min="770" max="770" width="33.85546875" customWidth="1"/>
    <col min="771" max="771" width="11.85546875" customWidth="1"/>
    <col min="772" max="772" width="9.28515625" customWidth="1"/>
    <col min="773" max="774" width="8.85546875" customWidth="1"/>
    <col min="775" max="775" width="11.42578125" customWidth="1"/>
    <col min="1025" max="1025" width="3.42578125" customWidth="1"/>
    <col min="1026" max="1026" width="33.85546875" customWidth="1"/>
    <col min="1027" max="1027" width="11.85546875" customWidth="1"/>
    <col min="1028" max="1028" width="9.28515625" customWidth="1"/>
    <col min="1029" max="1030" width="8.85546875" customWidth="1"/>
    <col min="1031" max="1031" width="11.42578125" customWidth="1"/>
    <col min="1281" max="1281" width="3.42578125" customWidth="1"/>
    <col min="1282" max="1282" width="33.85546875" customWidth="1"/>
    <col min="1283" max="1283" width="11.85546875" customWidth="1"/>
    <col min="1284" max="1284" width="9.28515625" customWidth="1"/>
    <col min="1285" max="1286" width="8.85546875" customWidth="1"/>
    <col min="1287" max="1287" width="11.42578125" customWidth="1"/>
    <col min="1537" max="1537" width="3.42578125" customWidth="1"/>
    <col min="1538" max="1538" width="33.85546875" customWidth="1"/>
    <col min="1539" max="1539" width="11.85546875" customWidth="1"/>
    <col min="1540" max="1540" width="9.28515625" customWidth="1"/>
    <col min="1541" max="1542" width="8.85546875" customWidth="1"/>
    <col min="1543" max="1543" width="11.42578125" customWidth="1"/>
    <col min="1793" max="1793" width="3.42578125" customWidth="1"/>
    <col min="1794" max="1794" width="33.85546875" customWidth="1"/>
    <col min="1795" max="1795" width="11.85546875" customWidth="1"/>
    <col min="1796" max="1796" width="9.28515625" customWidth="1"/>
    <col min="1797" max="1798" width="8.85546875" customWidth="1"/>
    <col min="1799" max="1799" width="11.42578125" customWidth="1"/>
    <col min="2049" max="2049" width="3.42578125" customWidth="1"/>
    <col min="2050" max="2050" width="33.85546875" customWidth="1"/>
    <col min="2051" max="2051" width="11.85546875" customWidth="1"/>
    <col min="2052" max="2052" width="9.28515625" customWidth="1"/>
    <col min="2053" max="2054" width="8.85546875" customWidth="1"/>
    <col min="2055" max="2055" width="11.42578125" customWidth="1"/>
    <col min="2305" max="2305" width="3.42578125" customWidth="1"/>
    <col min="2306" max="2306" width="33.85546875" customWidth="1"/>
    <col min="2307" max="2307" width="11.85546875" customWidth="1"/>
    <col min="2308" max="2308" width="9.28515625" customWidth="1"/>
    <col min="2309" max="2310" width="8.85546875" customWidth="1"/>
    <col min="2311" max="2311" width="11.42578125" customWidth="1"/>
    <col min="2561" max="2561" width="3.42578125" customWidth="1"/>
    <col min="2562" max="2562" width="33.85546875" customWidth="1"/>
    <col min="2563" max="2563" width="11.85546875" customWidth="1"/>
    <col min="2564" max="2564" width="9.28515625" customWidth="1"/>
    <col min="2565" max="2566" width="8.85546875" customWidth="1"/>
    <col min="2567" max="2567" width="11.42578125" customWidth="1"/>
    <col min="2817" max="2817" width="3.42578125" customWidth="1"/>
    <col min="2818" max="2818" width="33.85546875" customWidth="1"/>
    <col min="2819" max="2819" width="11.85546875" customWidth="1"/>
    <col min="2820" max="2820" width="9.28515625" customWidth="1"/>
    <col min="2821" max="2822" width="8.85546875" customWidth="1"/>
    <col min="2823" max="2823" width="11.42578125" customWidth="1"/>
    <col min="3073" max="3073" width="3.42578125" customWidth="1"/>
    <col min="3074" max="3074" width="33.85546875" customWidth="1"/>
    <col min="3075" max="3075" width="11.85546875" customWidth="1"/>
    <col min="3076" max="3076" width="9.28515625" customWidth="1"/>
    <col min="3077" max="3078" width="8.85546875" customWidth="1"/>
    <col min="3079" max="3079" width="11.42578125" customWidth="1"/>
    <col min="3329" max="3329" width="3.42578125" customWidth="1"/>
    <col min="3330" max="3330" width="33.85546875" customWidth="1"/>
    <col min="3331" max="3331" width="11.85546875" customWidth="1"/>
    <col min="3332" max="3332" width="9.28515625" customWidth="1"/>
    <col min="3333" max="3334" width="8.85546875" customWidth="1"/>
    <col min="3335" max="3335" width="11.42578125" customWidth="1"/>
    <col min="3585" max="3585" width="3.42578125" customWidth="1"/>
    <col min="3586" max="3586" width="33.85546875" customWidth="1"/>
    <col min="3587" max="3587" width="11.85546875" customWidth="1"/>
    <col min="3588" max="3588" width="9.28515625" customWidth="1"/>
    <col min="3589" max="3590" width="8.85546875" customWidth="1"/>
    <col min="3591" max="3591" width="11.42578125" customWidth="1"/>
    <col min="3841" max="3841" width="3.42578125" customWidth="1"/>
    <col min="3842" max="3842" width="33.85546875" customWidth="1"/>
    <col min="3843" max="3843" width="11.85546875" customWidth="1"/>
    <col min="3844" max="3844" width="9.28515625" customWidth="1"/>
    <col min="3845" max="3846" width="8.85546875" customWidth="1"/>
    <col min="3847" max="3847" width="11.42578125" customWidth="1"/>
    <col min="4097" max="4097" width="3.42578125" customWidth="1"/>
    <col min="4098" max="4098" width="33.85546875" customWidth="1"/>
    <col min="4099" max="4099" width="11.85546875" customWidth="1"/>
    <col min="4100" max="4100" width="9.28515625" customWidth="1"/>
    <col min="4101" max="4102" width="8.85546875" customWidth="1"/>
    <col min="4103" max="4103" width="11.42578125" customWidth="1"/>
    <col min="4353" max="4353" width="3.42578125" customWidth="1"/>
    <col min="4354" max="4354" width="33.85546875" customWidth="1"/>
    <col min="4355" max="4355" width="11.85546875" customWidth="1"/>
    <col min="4356" max="4356" width="9.28515625" customWidth="1"/>
    <col min="4357" max="4358" width="8.85546875" customWidth="1"/>
    <col min="4359" max="4359" width="11.42578125" customWidth="1"/>
    <col min="4609" max="4609" width="3.42578125" customWidth="1"/>
    <col min="4610" max="4610" width="33.85546875" customWidth="1"/>
    <col min="4611" max="4611" width="11.85546875" customWidth="1"/>
    <col min="4612" max="4612" width="9.28515625" customWidth="1"/>
    <col min="4613" max="4614" width="8.85546875" customWidth="1"/>
    <col min="4615" max="4615" width="11.42578125" customWidth="1"/>
    <col min="4865" max="4865" width="3.42578125" customWidth="1"/>
    <col min="4866" max="4866" width="33.85546875" customWidth="1"/>
    <col min="4867" max="4867" width="11.85546875" customWidth="1"/>
    <col min="4868" max="4868" width="9.28515625" customWidth="1"/>
    <col min="4869" max="4870" width="8.85546875" customWidth="1"/>
    <col min="4871" max="4871" width="11.42578125" customWidth="1"/>
    <col min="5121" max="5121" width="3.42578125" customWidth="1"/>
    <col min="5122" max="5122" width="33.85546875" customWidth="1"/>
    <col min="5123" max="5123" width="11.85546875" customWidth="1"/>
    <col min="5124" max="5124" width="9.28515625" customWidth="1"/>
    <col min="5125" max="5126" width="8.85546875" customWidth="1"/>
    <col min="5127" max="5127" width="11.42578125" customWidth="1"/>
    <col min="5377" max="5377" width="3.42578125" customWidth="1"/>
    <col min="5378" max="5378" width="33.85546875" customWidth="1"/>
    <col min="5379" max="5379" width="11.85546875" customWidth="1"/>
    <col min="5380" max="5380" width="9.28515625" customWidth="1"/>
    <col min="5381" max="5382" width="8.85546875" customWidth="1"/>
    <col min="5383" max="5383" width="11.42578125" customWidth="1"/>
    <col min="5633" max="5633" width="3.42578125" customWidth="1"/>
    <col min="5634" max="5634" width="33.85546875" customWidth="1"/>
    <col min="5635" max="5635" width="11.85546875" customWidth="1"/>
    <col min="5636" max="5636" width="9.28515625" customWidth="1"/>
    <col min="5637" max="5638" width="8.85546875" customWidth="1"/>
    <col min="5639" max="5639" width="11.42578125" customWidth="1"/>
    <col min="5889" max="5889" width="3.42578125" customWidth="1"/>
    <col min="5890" max="5890" width="33.85546875" customWidth="1"/>
    <col min="5891" max="5891" width="11.85546875" customWidth="1"/>
    <col min="5892" max="5892" width="9.28515625" customWidth="1"/>
    <col min="5893" max="5894" width="8.85546875" customWidth="1"/>
    <col min="5895" max="5895" width="11.42578125" customWidth="1"/>
    <col min="6145" max="6145" width="3.42578125" customWidth="1"/>
    <col min="6146" max="6146" width="33.85546875" customWidth="1"/>
    <col min="6147" max="6147" width="11.85546875" customWidth="1"/>
    <col min="6148" max="6148" width="9.28515625" customWidth="1"/>
    <col min="6149" max="6150" width="8.85546875" customWidth="1"/>
    <col min="6151" max="6151" width="11.42578125" customWidth="1"/>
    <col min="6401" max="6401" width="3.42578125" customWidth="1"/>
    <col min="6402" max="6402" width="33.85546875" customWidth="1"/>
    <col min="6403" max="6403" width="11.85546875" customWidth="1"/>
    <col min="6404" max="6404" width="9.28515625" customWidth="1"/>
    <col min="6405" max="6406" width="8.85546875" customWidth="1"/>
    <col min="6407" max="6407" width="11.42578125" customWidth="1"/>
    <col min="6657" max="6657" width="3.42578125" customWidth="1"/>
    <col min="6658" max="6658" width="33.85546875" customWidth="1"/>
    <col min="6659" max="6659" width="11.85546875" customWidth="1"/>
    <col min="6660" max="6660" width="9.28515625" customWidth="1"/>
    <col min="6661" max="6662" width="8.85546875" customWidth="1"/>
    <col min="6663" max="6663" width="11.42578125" customWidth="1"/>
    <col min="6913" max="6913" width="3.42578125" customWidth="1"/>
    <col min="6914" max="6914" width="33.85546875" customWidth="1"/>
    <col min="6915" max="6915" width="11.85546875" customWidth="1"/>
    <col min="6916" max="6916" width="9.28515625" customWidth="1"/>
    <col min="6917" max="6918" width="8.85546875" customWidth="1"/>
    <col min="6919" max="6919" width="11.42578125" customWidth="1"/>
    <col min="7169" max="7169" width="3.42578125" customWidth="1"/>
    <col min="7170" max="7170" width="33.85546875" customWidth="1"/>
    <col min="7171" max="7171" width="11.85546875" customWidth="1"/>
    <col min="7172" max="7172" width="9.28515625" customWidth="1"/>
    <col min="7173" max="7174" width="8.85546875" customWidth="1"/>
    <col min="7175" max="7175" width="11.42578125" customWidth="1"/>
    <col min="7425" max="7425" width="3.42578125" customWidth="1"/>
    <col min="7426" max="7426" width="33.85546875" customWidth="1"/>
    <col min="7427" max="7427" width="11.85546875" customWidth="1"/>
    <col min="7428" max="7428" width="9.28515625" customWidth="1"/>
    <col min="7429" max="7430" width="8.85546875" customWidth="1"/>
    <col min="7431" max="7431" width="11.42578125" customWidth="1"/>
    <col min="7681" max="7681" width="3.42578125" customWidth="1"/>
    <col min="7682" max="7682" width="33.85546875" customWidth="1"/>
    <col min="7683" max="7683" width="11.85546875" customWidth="1"/>
    <col min="7684" max="7684" width="9.28515625" customWidth="1"/>
    <col min="7685" max="7686" width="8.85546875" customWidth="1"/>
    <col min="7687" max="7687" width="11.42578125" customWidth="1"/>
    <col min="7937" max="7937" width="3.42578125" customWidth="1"/>
    <col min="7938" max="7938" width="33.85546875" customWidth="1"/>
    <col min="7939" max="7939" width="11.85546875" customWidth="1"/>
    <col min="7940" max="7940" width="9.28515625" customWidth="1"/>
    <col min="7941" max="7942" width="8.85546875" customWidth="1"/>
    <col min="7943" max="7943" width="11.42578125" customWidth="1"/>
    <col min="8193" max="8193" width="3.42578125" customWidth="1"/>
    <col min="8194" max="8194" width="33.85546875" customWidth="1"/>
    <col min="8195" max="8195" width="11.85546875" customWidth="1"/>
    <col min="8196" max="8196" width="9.28515625" customWidth="1"/>
    <col min="8197" max="8198" width="8.85546875" customWidth="1"/>
    <col min="8199" max="8199" width="11.42578125" customWidth="1"/>
    <col min="8449" max="8449" width="3.42578125" customWidth="1"/>
    <col min="8450" max="8450" width="33.85546875" customWidth="1"/>
    <col min="8451" max="8451" width="11.85546875" customWidth="1"/>
    <col min="8452" max="8452" width="9.28515625" customWidth="1"/>
    <col min="8453" max="8454" width="8.85546875" customWidth="1"/>
    <col min="8455" max="8455" width="11.42578125" customWidth="1"/>
    <col min="8705" max="8705" width="3.42578125" customWidth="1"/>
    <col min="8706" max="8706" width="33.85546875" customWidth="1"/>
    <col min="8707" max="8707" width="11.85546875" customWidth="1"/>
    <col min="8708" max="8708" width="9.28515625" customWidth="1"/>
    <col min="8709" max="8710" width="8.85546875" customWidth="1"/>
    <col min="8711" max="8711" width="11.42578125" customWidth="1"/>
    <col min="8961" max="8961" width="3.42578125" customWidth="1"/>
    <col min="8962" max="8962" width="33.85546875" customWidth="1"/>
    <col min="8963" max="8963" width="11.85546875" customWidth="1"/>
    <col min="8964" max="8964" width="9.28515625" customWidth="1"/>
    <col min="8965" max="8966" width="8.85546875" customWidth="1"/>
    <col min="8967" max="8967" width="11.42578125" customWidth="1"/>
    <col min="9217" max="9217" width="3.42578125" customWidth="1"/>
    <col min="9218" max="9218" width="33.85546875" customWidth="1"/>
    <col min="9219" max="9219" width="11.85546875" customWidth="1"/>
    <col min="9220" max="9220" width="9.28515625" customWidth="1"/>
    <col min="9221" max="9222" width="8.85546875" customWidth="1"/>
    <col min="9223" max="9223" width="11.42578125" customWidth="1"/>
    <col min="9473" max="9473" width="3.42578125" customWidth="1"/>
    <col min="9474" max="9474" width="33.85546875" customWidth="1"/>
    <col min="9475" max="9475" width="11.85546875" customWidth="1"/>
    <col min="9476" max="9476" width="9.28515625" customWidth="1"/>
    <col min="9477" max="9478" width="8.85546875" customWidth="1"/>
    <col min="9479" max="9479" width="11.42578125" customWidth="1"/>
    <col min="9729" max="9729" width="3.42578125" customWidth="1"/>
    <col min="9730" max="9730" width="33.85546875" customWidth="1"/>
    <col min="9731" max="9731" width="11.85546875" customWidth="1"/>
    <col min="9732" max="9732" width="9.28515625" customWidth="1"/>
    <col min="9733" max="9734" width="8.85546875" customWidth="1"/>
    <col min="9735" max="9735" width="11.42578125" customWidth="1"/>
    <col min="9985" max="9985" width="3.42578125" customWidth="1"/>
    <col min="9986" max="9986" width="33.85546875" customWidth="1"/>
    <col min="9987" max="9987" width="11.85546875" customWidth="1"/>
    <col min="9988" max="9988" width="9.28515625" customWidth="1"/>
    <col min="9989" max="9990" width="8.85546875" customWidth="1"/>
    <col min="9991" max="9991" width="11.42578125" customWidth="1"/>
    <col min="10241" max="10241" width="3.42578125" customWidth="1"/>
    <col min="10242" max="10242" width="33.85546875" customWidth="1"/>
    <col min="10243" max="10243" width="11.85546875" customWidth="1"/>
    <col min="10244" max="10244" width="9.28515625" customWidth="1"/>
    <col min="10245" max="10246" width="8.85546875" customWidth="1"/>
    <col min="10247" max="10247" width="11.42578125" customWidth="1"/>
    <col min="10497" max="10497" width="3.42578125" customWidth="1"/>
    <col min="10498" max="10498" width="33.85546875" customWidth="1"/>
    <col min="10499" max="10499" width="11.85546875" customWidth="1"/>
    <col min="10500" max="10500" width="9.28515625" customWidth="1"/>
    <col min="10501" max="10502" width="8.85546875" customWidth="1"/>
    <col min="10503" max="10503" width="11.42578125" customWidth="1"/>
    <col min="10753" max="10753" width="3.42578125" customWidth="1"/>
    <col min="10754" max="10754" width="33.85546875" customWidth="1"/>
    <col min="10755" max="10755" width="11.85546875" customWidth="1"/>
    <col min="10756" max="10756" width="9.28515625" customWidth="1"/>
    <col min="10757" max="10758" width="8.85546875" customWidth="1"/>
    <col min="10759" max="10759" width="11.42578125" customWidth="1"/>
    <col min="11009" max="11009" width="3.42578125" customWidth="1"/>
    <col min="11010" max="11010" width="33.85546875" customWidth="1"/>
    <col min="11011" max="11011" width="11.85546875" customWidth="1"/>
    <col min="11012" max="11012" width="9.28515625" customWidth="1"/>
    <col min="11013" max="11014" width="8.85546875" customWidth="1"/>
    <col min="11015" max="11015" width="11.42578125" customWidth="1"/>
    <col min="11265" max="11265" width="3.42578125" customWidth="1"/>
    <col min="11266" max="11266" width="33.85546875" customWidth="1"/>
    <col min="11267" max="11267" width="11.85546875" customWidth="1"/>
    <col min="11268" max="11268" width="9.28515625" customWidth="1"/>
    <col min="11269" max="11270" width="8.85546875" customWidth="1"/>
    <col min="11271" max="11271" width="11.42578125" customWidth="1"/>
    <col min="11521" max="11521" width="3.42578125" customWidth="1"/>
    <col min="11522" max="11522" width="33.85546875" customWidth="1"/>
    <col min="11523" max="11523" width="11.85546875" customWidth="1"/>
    <col min="11524" max="11524" width="9.28515625" customWidth="1"/>
    <col min="11525" max="11526" width="8.85546875" customWidth="1"/>
    <col min="11527" max="11527" width="11.42578125" customWidth="1"/>
    <col min="11777" max="11777" width="3.42578125" customWidth="1"/>
    <col min="11778" max="11778" width="33.85546875" customWidth="1"/>
    <col min="11779" max="11779" width="11.85546875" customWidth="1"/>
    <col min="11780" max="11780" width="9.28515625" customWidth="1"/>
    <col min="11781" max="11782" width="8.85546875" customWidth="1"/>
    <col min="11783" max="11783" width="11.42578125" customWidth="1"/>
    <col min="12033" max="12033" width="3.42578125" customWidth="1"/>
    <col min="12034" max="12034" width="33.85546875" customWidth="1"/>
    <col min="12035" max="12035" width="11.85546875" customWidth="1"/>
    <col min="12036" max="12036" width="9.28515625" customWidth="1"/>
    <col min="12037" max="12038" width="8.85546875" customWidth="1"/>
    <col min="12039" max="12039" width="11.42578125" customWidth="1"/>
    <col min="12289" max="12289" width="3.42578125" customWidth="1"/>
    <col min="12290" max="12290" width="33.85546875" customWidth="1"/>
    <col min="12291" max="12291" width="11.85546875" customWidth="1"/>
    <col min="12292" max="12292" width="9.28515625" customWidth="1"/>
    <col min="12293" max="12294" width="8.85546875" customWidth="1"/>
    <col min="12295" max="12295" width="11.42578125" customWidth="1"/>
    <col min="12545" max="12545" width="3.42578125" customWidth="1"/>
    <col min="12546" max="12546" width="33.85546875" customWidth="1"/>
    <col min="12547" max="12547" width="11.85546875" customWidth="1"/>
    <col min="12548" max="12548" width="9.28515625" customWidth="1"/>
    <col min="12549" max="12550" width="8.85546875" customWidth="1"/>
    <col min="12551" max="12551" width="11.42578125" customWidth="1"/>
    <col min="12801" max="12801" width="3.42578125" customWidth="1"/>
    <col min="12802" max="12802" width="33.85546875" customWidth="1"/>
    <col min="12803" max="12803" width="11.85546875" customWidth="1"/>
    <col min="12804" max="12804" width="9.28515625" customWidth="1"/>
    <col min="12805" max="12806" width="8.85546875" customWidth="1"/>
    <col min="12807" max="12807" width="11.42578125" customWidth="1"/>
    <col min="13057" max="13057" width="3.42578125" customWidth="1"/>
    <col min="13058" max="13058" width="33.85546875" customWidth="1"/>
    <col min="13059" max="13059" width="11.85546875" customWidth="1"/>
    <col min="13060" max="13060" width="9.28515625" customWidth="1"/>
    <col min="13061" max="13062" width="8.85546875" customWidth="1"/>
    <col min="13063" max="13063" width="11.42578125" customWidth="1"/>
    <col min="13313" max="13313" width="3.42578125" customWidth="1"/>
    <col min="13314" max="13314" width="33.85546875" customWidth="1"/>
    <col min="13315" max="13315" width="11.85546875" customWidth="1"/>
    <col min="13316" max="13316" width="9.28515625" customWidth="1"/>
    <col min="13317" max="13318" width="8.85546875" customWidth="1"/>
    <col min="13319" max="13319" width="11.42578125" customWidth="1"/>
    <col min="13569" max="13569" width="3.42578125" customWidth="1"/>
    <col min="13570" max="13570" width="33.85546875" customWidth="1"/>
    <col min="13571" max="13571" width="11.85546875" customWidth="1"/>
    <col min="13572" max="13572" width="9.28515625" customWidth="1"/>
    <col min="13573" max="13574" width="8.85546875" customWidth="1"/>
    <col min="13575" max="13575" width="11.42578125" customWidth="1"/>
    <col min="13825" max="13825" width="3.42578125" customWidth="1"/>
    <col min="13826" max="13826" width="33.85546875" customWidth="1"/>
    <col min="13827" max="13827" width="11.85546875" customWidth="1"/>
    <col min="13828" max="13828" width="9.28515625" customWidth="1"/>
    <col min="13829" max="13830" width="8.85546875" customWidth="1"/>
    <col min="13831" max="13831" width="11.42578125" customWidth="1"/>
    <col min="14081" max="14081" width="3.42578125" customWidth="1"/>
    <col min="14082" max="14082" width="33.85546875" customWidth="1"/>
    <col min="14083" max="14083" width="11.85546875" customWidth="1"/>
    <col min="14084" max="14084" width="9.28515625" customWidth="1"/>
    <col min="14085" max="14086" width="8.85546875" customWidth="1"/>
    <col min="14087" max="14087" width="11.42578125" customWidth="1"/>
    <col min="14337" max="14337" width="3.42578125" customWidth="1"/>
    <col min="14338" max="14338" width="33.85546875" customWidth="1"/>
    <col min="14339" max="14339" width="11.85546875" customWidth="1"/>
    <col min="14340" max="14340" width="9.28515625" customWidth="1"/>
    <col min="14341" max="14342" width="8.85546875" customWidth="1"/>
    <col min="14343" max="14343" width="11.42578125" customWidth="1"/>
    <col min="14593" max="14593" width="3.42578125" customWidth="1"/>
    <col min="14594" max="14594" width="33.85546875" customWidth="1"/>
    <col min="14595" max="14595" width="11.85546875" customWidth="1"/>
    <col min="14596" max="14596" width="9.28515625" customWidth="1"/>
    <col min="14597" max="14598" width="8.85546875" customWidth="1"/>
    <col min="14599" max="14599" width="11.42578125" customWidth="1"/>
    <col min="14849" max="14849" width="3.42578125" customWidth="1"/>
    <col min="14850" max="14850" width="33.85546875" customWidth="1"/>
    <col min="14851" max="14851" width="11.85546875" customWidth="1"/>
    <col min="14852" max="14852" width="9.28515625" customWidth="1"/>
    <col min="14853" max="14854" width="8.85546875" customWidth="1"/>
    <col min="14855" max="14855" width="11.42578125" customWidth="1"/>
    <col min="15105" max="15105" width="3.42578125" customWidth="1"/>
    <col min="15106" max="15106" width="33.85546875" customWidth="1"/>
    <col min="15107" max="15107" width="11.85546875" customWidth="1"/>
    <col min="15108" max="15108" width="9.28515625" customWidth="1"/>
    <col min="15109" max="15110" width="8.85546875" customWidth="1"/>
    <col min="15111" max="15111" width="11.42578125" customWidth="1"/>
    <col min="15361" max="15361" width="3.42578125" customWidth="1"/>
    <col min="15362" max="15362" width="33.85546875" customWidth="1"/>
    <col min="15363" max="15363" width="11.85546875" customWidth="1"/>
    <col min="15364" max="15364" width="9.28515625" customWidth="1"/>
    <col min="15365" max="15366" width="8.85546875" customWidth="1"/>
    <col min="15367" max="15367" width="11.42578125" customWidth="1"/>
    <col min="15617" max="15617" width="3.42578125" customWidth="1"/>
    <col min="15618" max="15618" width="33.85546875" customWidth="1"/>
    <col min="15619" max="15619" width="11.85546875" customWidth="1"/>
    <col min="15620" max="15620" width="9.28515625" customWidth="1"/>
    <col min="15621" max="15622" width="8.85546875" customWidth="1"/>
    <col min="15623" max="15623" width="11.42578125" customWidth="1"/>
    <col min="15873" max="15873" width="3.42578125" customWidth="1"/>
    <col min="15874" max="15874" width="33.85546875" customWidth="1"/>
    <col min="15875" max="15875" width="11.85546875" customWidth="1"/>
    <col min="15876" max="15876" width="9.28515625" customWidth="1"/>
    <col min="15877" max="15878" width="8.85546875" customWidth="1"/>
    <col min="15879" max="15879" width="11.42578125" customWidth="1"/>
    <col min="16129" max="16129" width="3.42578125" customWidth="1"/>
    <col min="16130" max="16130" width="33.85546875" customWidth="1"/>
    <col min="16131" max="16131" width="11.85546875" customWidth="1"/>
    <col min="16132" max="16132" width="9.28515625" customWidth="1"/>
    <col min="16133" max="16134" width="8.85546875" customWidth="1"/>
    <col min="16135" max="16135" width="11.42578125" customWidth="1"/>
  </cols>
  <sheetData>
    <row r="1" spans="1:7" ht="15.75" x14ac:dyDescent="0.25">
      <c r="A1" s="25" t="s">
        <v>0</v>
      </c>
      <c r="B1" s="25"/>
      <c r="C1" s="25"/>
      <c r="D1" s="25"/>
      <c r="E1" s="25"/>
      <c r="F1" s="25"/>
      <c r="G1" s="25"/>
    </row>
    <row r="2" spans="1:7" ht="15.75" x14ac:dyDescent="0.25">
      <c r="A2" s="25" t="s">
        <v>1</v>
      </c>
      <c r="B2" s="25"/>
      <c r="C2" s="25"/>
      <c r="D2" s="25"/>
      <c r="E2" s="25"/>
      <c r="F2" s="25"/>
      <c r="G2" s="25"/>
    </row>
    <row r="3" spans="1:7" ht="15.75" x14ac:dyDescent="0.25">
      <c r="A3" s="25" t="s">
        <v>2</v>
      </c>
      <c r="B3" s="25"/>
      <c r="C3" s="25"/>
      <c r="D3" s="25"/>
      <c r="E3" s="25"/>
      <c r="F3" s="25"/>
      <c r="G3" s="25"/>
    </row>
    <row r="4" spans="1:7" x14ac:dyDescent="0.2">
      <c r="A4" s="1"/>
      <c r="B4" s="1"/>
      <c r="C4" s="1"/>
      <c r="D4" s="1"/>
      <c r="E4" s="1"/>
      <c r="F4" s="1"/>
      <c r="G4" s="1"/>
    </row>
    <row r="5" spans="1:7" ht="15" x14ac:dyDescent="0.25">
      <c r="A5" s="2" t="s">
        <v>3</v>
      </c>
      <c r="G5" s="3" t="s">
        <v>57</v>
      </c>
    </row>
    <row r="6" spans="1:7" ht="15" x14ac:dyDescent="0.25">
      <c r="A6" s="4" t="s">
        <v>4</v>
      </c>
      <c r="G6" s="3"/>
    </row>
    <row r="7" spans="1:7" ht="15" x14ac:dyDescent="0.25">
      <c r="A7" s="4"/>
      <c r="G7" s="3"/>
    </row>
    <row r="8" spans="1:7" x14ac:dyDescent="0.2">
      <c r="A8" s="26" t="s">
        <v>5</v>
      </c>
      <c r="B8" s="26"/>
      <c r="C8" s="26"/>
      <c r="D8" s="26"/>
      <c r="E8" s="26"/>
      <c r="F8" s="26"/>
      <c r="G8" s="26"/>
    </row>
    <row r="9" spans="1:7" x14ac:dyDescent="0.2">
      <c r="A9" s="26" t="s">
        <v>56</v>
      </c>
      <c r="B9" s="26"/>
      <c r="C9" s="26"/>
      <c r="D9" s="26"/>
      <c r="E9" s="26"/>
      <c r="F9" s="26"/>
      <c r="G9" s="26"/>
    </row>
    <row r="10" spans="1:7" ht="45.75" customHeight="1" x14ac:dyDescent="0.25">
      <c r="A10" s="27" t="s">
        <v>7</v>
      </c>
      <c r="B10" s="27"/>
      <c r="C10" s="27"/>
      <c r="D10" s="27"/>
      <c r="E10" s="27"/>
      <c r="F10" s="27"/>
      <c r="G10" s="27"/>
    </row>
    <row r="12" spans="1:7" x14ac:dyDescent="0.2">
      <c r="A12" t="s">
        <v>8</v>
      </c>
    </row>
    <row r="13" spans="1:7" ht="15.75" x14ac:dyDescent="0.2">
      <c r="A13" s="28"/>
      <c r="B13" s="29"/>
      <c r="C13" s="30"/>
      <c r="D13" s="34" t="s">
        <v>9</v>
      </c>
      <c r="E13" s="35"/>
      <c r="F13" s="35"/>
      <c r="G13" s="36"/>
    </row>
    <row r="14" spans="1:7" s="6" customFormat="1" ht="15.75" x14ac:dyDescent="0.2">
      <c r="A14" s="31"/>
      <c r="B14" s="32"/>
      <c r="C14" s="33"/>
      <c r="D14" s="5" t="s">
        <v>10</v>
      </c>
      <c r="E14" s="5" t="s">
        <v>11</v>
      </c>
      <c r="F14" s="5" t="s">
        <v>12</v>
      </c>
      <c r="G14" s="5" t="s">
        <v>13</v>
      </c>
    </row>
    <row r="15" spans="1:7" ht="29.25" customHeight="1" x14ac:dyDescent="0.25">
      <c r="A15" s="37" t="s">
        <v>14</v>
      </c>
      <c r="B15" s="38"/>
      <c r="C15" s="39"/>
      <c r="D15" s="7">
        <v>4367.6960184246664</v>
      </c>
      <c r="E15" s="7">
        <f>D15</f>
        <v>4367.6960184246664</v>
      </c>
      <c r="F15" s="7">
        <f>E15</f>
        <v>4367.6960184246664</v>
      </c>
      <c r="G15" s="7">
        <f>F15</f>
        <v>4367.6960184246664</v>
      </c>
    </row>
    <row r="16" spans="1:7" ht="15.75" x14ac:dyDescent="0.25">
      <c r="A16" s="8"/>
      <c r="B16" s="40" t="s">
        <v>15</v>
      </c>
      <c r="C16" s="40"/>
      <c r="D16" s="9"/>
      <c r="E16" s="9"/>
      <c r="F16" s="9"/>
      <c r="G16" s="9"/>
    </row>
    <row r="17" spans="1:7" ht="29.25" customHeight="1" x14ac:dyDescent="0.25">
      <c r="A17" s="10"/>
      <c r="B17" s="24" t="s">
        <v>16</v>
      </c>
      <c r="C17" s="24"/>
      <c r="D17" s="11">
        <f>G22</f>
        <v>3124.51</v>
      </c>
      <c r="E17" s="11">
        <f>D17</f>
        <v>3124.51</v>
      </c>
      <c r="F17" s="11">
        <f>E17</f>
        <v>3124.51</v>
      </c>
      <c r="G17" s="11">
        <f>F17</f>
        <v>3124.51</v>
      </c>
    </row>
    <row r="18" spans="1:7" ht="13.5" x14ac:dyDescent="0.25">
      <c r="A18" s="10"/>
      <c r="B18" s="24" t="s">
        <v>17</v>
      </c>
      <c r="C18" s="24"/>
      <c r="D18" s="11">
        <v>0</v>
      </c>
      <c r="E18" s="11">
        <v>0</v>
      </c>
      <c r="F18" s="11">
        <v>0</v>
      </c>
      <c r="G18" s="11">
        <v>0</v>
      </c>
    </row>
    <row r="19" spans="1:7" ht="42" customHeight="1" x14ac:dyDescent="0.25">
      <c r="A19" s="10"/>
      <c r="B19" s="24" t="s">
        <v>18</v>
      </c>
      <c r="C19" s="24"/>
      <c r="D19" s="11">
        <v>4.8099999999999996</v>
      </c>
      <c r="E19" s="11">
        <f>D19</f>
        <v>4.8099999999999996</v>
      </c>
      <c r="F19" s="11">
        <f>E19</f>
        <v>4.8099999999999996</v>
      </c>
      <c r="G19" s="11">
        <f>F19</f>
        <v>4.8099999999999996</v>
      </c>
    </row>
    <row r="20" spans="1:7" ht="13.5" x14ac:dyDescent="0.25">
      <c r="A20" s="10"/>
      <c r="B20" s="24" t="s">
        <v>19</v>
      </c>
      <c r="C20" s="24"/>
      <c r="D20" s="11">
        <f>D15-D17-D18-D19-D21</f>
        <v>1237.8600000000001</v>
      </c>
      <c r="E20" s="11">
        <f>E15-E17-E18-E19-E21</f>
        <v>1237.8600000000001</v>
      </c>
      <c r="F20" s="11">
        <f>F15-F17-F18-F19-F21</f>
        <v>1237.8600000000001</v>
      </c>
      <c r="G20" s="11">
        <f>G15-G17-G18-G19-G21</f>
        <v>1237.8600000000001</v>
      </c>
    </row>
    <row r="21" spans="1:7" ht="26.25" customHeight="1" x14ac:dyDescent="0.25">
      <c r="A21" s="10"/>
      <c r="B21" s="42" t="s">
        <v>20</v>
      </c>
      <c r="C21" s="43"/>
      <c r="D21" s="11">
        <f>G76*G74</f>
        <v>0.5160184246659999</v>
      </c>
      <c r="E21" s="11">
        <f>G76*G74</f>
        <v>0.5160184246659999</v>
      </c>
      <c r="F21" s="11">
        <f>G76*G74</f>
        <v>0.5160184246659999</v>
      </c>
      <c r="G21" s="11">
        <f>G76*G74</f>
        <v>0.5160184246659999</v>
      </c>
    </row>
    <row r="22" spans="1:7" ht="37.5" customHeight="1" x14ac:dyDescent="0.2">
      <c r="A22" s="41" t="s">
        <v>21</v>
      </c>
      <c r="B22" s="41"/>
      <c r="C22" s="41"/>
      <c r="D22" s="41"/>
      <c r="E22" s="41"/>
      <c r="F22" s="41"/>
      <c r="G22" s="12">
        <v>3124.51</v>
      </c>
    </row>
    <row r="24" spans="1:7" ht="41.25" customHeight="1" x14ac:dyDescent="0.2">
      <c r="A24" s="44" t="s">
        <v>22</v>
      </c>
      <c r="B24" s="44"/>
      <c r="C24" s="44"/>
      <c r="D24" s="44"/>
      <c r="E24" s="44"/>
      <c r="F24" s="44"/>
      <c r="G24" s="44"/>
    </row>
    <row r="26" spans="1:7" ht="26.25" customHeight="1" x14ac:dyDescent="0.2">
      <c r="A26" s="41" t="s">
        <v>23</v>
      </c>
      <c r="B26" s="41"/>
      <c r="C26" s="41"/>
      <c r="D26" s="41"/>
      <c r="E26" s="41"/>
      <c r="F26" s="41"/>
      <c r="G26" s="14">
        <v>1676.42</v>
      </c>
    </row>
    <row r="27" spans="1:7" x14ac:dyDescent="0.2">
      <c r="A27" s="13"/>
      <c r="B27" s="13"/>
      <c r="C27" s="13"/>
      <c r="D27" s="13"/>
      <c r="E27" s="13"/>
      <c r="F27" s="13"/>
    </row>
    <row r="28" spans="1:7" ht="27" customHeight="1" x14ac:dyDescent="0.2">
      <c r="A28" s="41" t="s">
        <v>24</v>
      </c>
      <c r="B28" s="41"/>
      <c r="C28" s="41"/>
      <c r="D28" s="41"/>
      <c r="E28" s="41"/>
      <c r="F28" s="41"/>
      <c r="G28" s="12">
        <v>850825.72</v>
      </c>
    </row>
    <row r="29" spans="1:7" x14ac:dyDescent="0.2">
      <c r="A29" s="13"/>
      <c r="B29" s="13"/>
      <c r="C29" s="13"/>
      <c r="D29" s="13"/>
      <c r="E29" s="13"/>
      <c r="F29" s="13"/>
    </row>
    <row r="30" spans="1:7" ht="25.5" customHeight="1" x14ac:dyDescent="0.2">
      <c r="A30" s="41" t="s">
        <v>25</v>
      </c>
      <c r="B30" s="41"/>
      <c r="C30" s="41"/>
      <c r="D30" s="41"/>
      <c r="E30" s="41"/>
      <c r="F30" s="41"/>
      <c r="G30" s="14">
        <v>1.7019806299999999E-3</v>
      </c>
    </row>
    <row r="32" spans="1:7" ht="27" customHeight="1" x14ac:dyDescent="0.2">
      <c r="A32" s="41" t="s">
        <v>26</v>
      </c>
      <c r="B32" s="41"/>
      <c r="C32" s="41"/>
      <c r="D32" s="41"/>
      <c r="E32" s="41"/>
      <c r="F32" s="41"/>
      <c r="G32" s="15">
        <v>263.09100000000001</v>
      </c>
    </row>
    <row r="33" spans="1:7" x14ac:dyDescent="0.2">
      <c r="A33" s="13"/>
      <c r="B33" s="13"/>
      <c r="C33" s="13"/>
      <c r="D33" s="13"/>
      <c r="E33" s="13"/>
      <c r="F33" s="13"/>
      <c r="G33" s="16"/>
    </row>
    <row r="34" spans="1:7" ht="39.75" customHeight="1" x14ac:dyDescent="0.2">
      <c r="A34" s="41" t="s">
        <v>27</v>
      </c>
      <c r="B34" s="41"/>
      <c r="C34" s="41"/>
      <c r="D34" s="41"/>
      <c r="E34" s="41"/>
      <c r="F34" s="41"/>
      <c r="G34" s="15">
        <v>0</v>
      </c>
    </row>
    <row r="35" spans="1:7" x14ac:dyDescent="0.2">
      <c r="G35" s="16"/>
    </row>
    <row r="36" spans="1:7" ht="38.25" customHeight="1" x14ac:dyDescent="0.2">
      <c r="A36" s="41" t="s">
        <v>28</v>
      </c>
      <c r="B36" s="41"/>
      <c r="C36" s="41"/>
      <c r="D36" s="41"/>
      <c r="E36" s="41"/>
      <c r="F36" s="41"/>
      <c r="G36" s="15">
        <f>SUM(G38:G42)</f>
        <v>81.142600270497837</v>
      </c>
    </row>
    <row r="37" spans="1:7" x14ac:dyDescent="0.2">
      <c r="A37" t="s">
        <v>29</v>
      </c>
      <c r="G37" s="16"/>
    </row>
    <row r="38" spans="1:7" x14ac:dyDescent="0.2">
      <c r="A38" t="s">
        <v>30</v>
      </c>
      <c r="C38" s="14"/>
      <c r="D38" s="14"/>
      <c r="E38" s="14"/>
      <c r="F38" s="14"/>
      <c r="G38" s="15">
        <v>0.67182127049784002</v>
      </c>
    </row>
    <row r="39" spans="1:7" x14ac:dyDescent="0.2">
      <c r="A39" t="s">
        <v>31</v>
      </c>
      <c r="C39" s="14"/>
      <c r="D39" s="14"/>
      <c r="E39" s="14"/>
      <c r="F39" s="14"/>
      <c r="G39" s="15">
        <v>37.687553000000001</v>
      </c>
    </row>
    <row r="40" spans="1:7" x14ac:dyDescent="0.2">
      <c r="A40" t="s">
        <v>32</v>
      </c>
      <c r="C40" s="17"/>
      <c r="D40" s="17"/>
      <c r="E40" s="17"/>
      <c r="F40" s="17"/>
      <c r="G40" s="18">
        <v>42.783225999999999</v>
      </c>
    </row>
    <row r="41" spans="1:7" x14ac:dyDescent="0.2">
      <c r="A41" t="s">
        <v>33</v>
      </c>
      <c r="C41" s="17"/>
      <c r="D41" s="17"/>
      <c r="E41" s="17"/>
      <c r="F41" s="17"/>
      <c r="G41" s="18">
        <v>0</v>
      </c>
    </row>
    <row r="42" spans="1:7" x14ac:dyDescent="0.2">
      <c r="A42" t="s">
        <v>34</v>
      </c>
      <c r="C42" s="17"/>
      <c r="D42" s="17"/>
      <c r="E42" s="17"/>
      <c r="F42" s="17"/>
      <c r="G42" s="18">
        <v>0</v>
      </c>
    </row>
    <row r="43" spans="1:7" x14ac:dyDescent="0.2">
      <c r="G43" s="16"/>
    </row>
    <row r="44" spans="1:7" ht="25.5" customHeight="1" x14ac:dyDescent="0.2">
      <c r="A44" s="41" t="s">
        <v>35</v>
      </c>
      <c r="B44" s="41"/>
      <c r="C44" s="41"/>
      <c r="D44" s="41"/>
      <c r="E44" s="41"/>
      <c r="F44" s="41"/>
      <c r="G44" s="15">
        <v>85.693200000000004</v>
      </c>
    </row>
    <row r="45" spans="1:7" x14ac:dyDescent="0.2">
      <c r="G45" s="16"/>
    </row>
    <row r="46" spans="1:7" ht="24.75" customHeight="1" x14ac:dyDescent="0.2">
      <c r="A46" s="41" t="s">
        <v>36</v>
      </c>
      <c r="B46" s="41"/>
      <c r="C46" s="41"/>
      <c r="D46" s="41"/>
      <c r="E46" s="41"/>
      <c r="F46" s="41"/>
      <c r="G46" s="15">
        <f>G48+G52</f>
        <v>508.59500000000003</v>
      </c>
    </row>
    <row r="47" spans="1:7" x14ac:dyDescent="0.2">
      <c r="A47" t="s">
        <v>29</v>
      </c>
      <c r="G47" s="16"/>
    </row>
    <row r="48" spans="1:7" x14ac:dyDescent="0.2">
      <c r="A48" t="s">
        <v>37</v>
      </c>
      <c r="C48" s="14"/>
      <c r="D48" s="14"/>
      <c r="E48" s="14"/>
      <c r="F48" s="14"/>
      <c r="G48" s="15">
        <f>SUM(G49:G51)</f>
        <v>0</v>
      </c>
    </row>
    <row r="49" spans="1:7" x14ac:dyDescent="0.2">
      <c r="A49" s="19" t="s">
        <v>38</v>
      </c>
      <c r="B49" s="19"/>
      <c r="C49" s="20"/>
      <c r="D49" s="20"/>
      <c r="E49" s="20"/>
      <c r="F49" s="20"/>
      <c r="G49" s="21">
        <v>0</v>
      </c>
    </row>
    <row r="50" spans="1:7" x14ac:dyDescent="0.2">
      <c r="A50" s="19" t="s">
        <v>39</v>
      </c>
      <c r="B50" s="19"/>
      <c r="C50" s="20"/>
      <c r="D50" s="20"/>
      <c r="E50" s="20"/>
      <c r="F50" s="20"/>
      <c r="G50" s="21">
        <v>0</v>
      </c>
    </row>
    <row r="51" spans="1:7" x14ac:dyDescent="0.2">
      <c r="A51" s="19" t="s">
        <v>40</v>
      </c>
      <c r="B51" s="19"/>
      <c r="C51" s="20"/>
      <c r="D51" s="20"/>
      <c r="E51" s="20"/>
      <c r="F51" s="20"/>
      <c r="G51" s="21">
        <v>0</v>
      </c>
    </row>
    <row r="52" spans="1:7" x14ac:dyDescent="0.2">
      <c r="A52" t="s">
        <v>41</v>
      </c>
      <c r="C52" s="17"/>
      <c r="D52" s="17"/>
      <c r="E52" s="17"/>
      <c r="F52" s="17"/>
      <c r="G52" s="18">
        <f>SUM(G53:G54)</f>
        <v>508.59500000000003</v>
      </c>
    </row>
    <row r="53" spans="1:7" x14ac:dyDescent="0.2">
      <c r="A53" s="19" t="s">
        <v>38</v>
      </c>
      <c r="B53" s="19"/>
      <c r="C53" s="20"/>
      <c r="D53" s="20"/>
      <c r="E53" s="20"/>
      <c r="F53" s="20"/>
      <c r="G53" s="21">
        <v>329.02300000000002</v>
      </c>
    </row>
    <row r="54" spans="1:7" x14ac:dyDescent="0.2">
      <c r="A54" s="19" t="s">
        <v>40</v>
      </c>
      <c r="B54" s="19"/>
      <c r="C54" s="20"/>
      <c r="D54" s="20"/>
      <c r="E54" s="20"/>
      <c r="F54" s="20"/>
      <c r="G54" s="21">
        <v>179.572</v>
      </c>
    </row>
    <row r="56" spans="1:7" ht="25.5" customHeight="1" x14ac:dyDescent="0.2">
      <c r="A56" s="41" t="s">
        <v>42</v>
      </c>
      <c r="B56" s="41"/>
      <c r="C56" s="41"/>
      <c r="D56" s="41"/>
      <c r="E56" s="41"/>
      <c r="F56" s="41"/>
      <c r="G56" s="15">
        <v>161512.08199999999</v>
      </c>
    </row>
    <row r="57" spans="1:7" x14ac:dyDescent="0.2">
      <c r="A57" s="13"/>
      <c r="B57" s="13"/>
      <c r="C57" s="13"/>
      <c r="D57" s="13"/>
      <c r="E57" s="13"/>
      <c r="F57" s="13"/>
    </row>
    <row r="58" spans="1:7" ht="26.25" customHeight="1" x14ac:dyDescent="0.2">
      <c r="A58" s="41" t="s">
        <v>43</v>
      </c>
      <c r="B58" s="41"/>
      <c r="C58" s="41"/>
      <c r="D58" s="41"/>
      <c r="E58" s="41"/>
      <c r="F58" s="41"/>
      <c r="G58" s="15">
        <v>0.433</v>
      </c>
    </row>
    <row r="59" spans="1:7" ht="12.75" customHeight="1" x14ac:dyDescent="0.2">
      <c r="A59" s="45" t="s">
        <v>44</v>
      </c>
      <c r="B59" s="45"/>
      <c r="C59" s="13"/>
      <c r="D59" s="13"/>
      <c r="E59" s="13"/>
      <c r="F59" s="13"/>
      <c r="G59" s="16"/>
    </row>
    <row r="60" spans="1:7" ht="13.5" customHeight="1" x14ac:dyDescent="0.2">
      <c r="A60" s="13"/>
      <c r="B60" s="44" t="s">
        <v>45</v>
      </c>
      <c r="C60" s="44"/>
      <c r="D60" s="44"/>
      <c r="E60" s="44"/>
      <c r="F60" s="44"/>
      <c r="G60" s="16">
        <f>'1ЦК&lt;670'!G60</f>
        <v>0.30099999999999999</v>
      </c>
    </row>
    <row r="61" spans="1:7" x14ac:dyDescent="0.2">
      <c r="A61" s="13"/>
      <c r="B61" s="13"/>
      <c r="C61" s="13"/>
      <c r="D61" s="13"/>
      <c r="E61" s="13"/>
      <c r="F61" s="13"/>
      <c r="G61" s="16"/>
    </row>
    <row r="62" spans="1:7" x14ac:dyDescent="0.2">
      <c r="A62" s="41" t="s">
        <v>46</v>
      </c>
      <c r="B62" s="41"/>
      <c r="C62" s="41"/>
      <c r="D62" s="41"/>
      <c r="E62" s="41"/>
      <c r="F62" s="41"/>
      <c r="G62" s="15">
        <f>SUM(G64:G68)</f>
        <v>51399.500066000001</v>
      </c>
    </row>
    <row r="63" spans="1:7" x14ac:dyDescent="0.2">
      <c r="A63" t="s">
        <v>29</v>
      </c>
      <c r="G63" s="16"/>
    </row>
    <row r="64" spans="1:7" x14ac:dyDescent="0.2">
      <c r="A64" t="s">
        <v>47</v>
      </c>
      <c r="C64" s="14"/>
      <c r="D64" s="14"/>
      <c r="E64" s="14"/>
      <c r="F64" s="14"/>
      <c r="G64" s="15">
        <v>508.59500000000003</v>
      </c>
    </row>
    <row r="65" spans="1:7" x14ac:dyDescent="0.2">
      <c r="A65" t="s">
        <v>48</v>
      </c>
      <c r="C65" s="17"/>
      <c r="D65" s="17"/>
      <c r="E65" s="17"/>
      <c r="F65" s="17"/>
      <c r="G65" s="18">
        <v>19828.682322000001</v>
      </c>
    </row>
    <row r="66" spans="1:7" x14ac:dyDescent="0.2">
      <c r="A66" t="s">
        <v>49</v>
      </c>
      <c r="C66" s="17"/>
      <c r="D66" s="17"/>
      <c r="E66" s="17"/>
      <c r="F66" s="17"/>
      <c r="G66" s="18">
        <v>31062.222743999999</v>
      </c>
    </row>
    <row r="67" spans="1:7" x14ac:dyDescent="0.2">
      <c r="A67" t="s">
        <v>50</v>
      </c>
      <c r="C67" s="17"/>
      <c r="D67" s="17"/>
      <c r="E67" s="17"/>
      <c r="F67" s="17"/>
      <c r="G67" s="18">
        <v>0</v>
      </c>
    </row>
    <row r="68" spans="1:7" x14ac:dyDescent="0.2">
      <c r="A68" t="s">
        <v>51</v>
      </c>
      <c r="C68" s="22"/>
      <c r="D68" s="17"/>
      <c r="E68" s="17"/>
      <c r="F68" s="17"/>
      <c r="G68" s="23">
        <v>0</v>
      </c>
    </row>
    <row r="69" spans="1:7" x14ac:dyDescent="0.2">
      <c r="G69" s="16"/>
    </row>
    <row r="70" spans="1:7" ht="27.75" customHeight="1" x14ac:dyDescent="0.2">
      <c r="A70" s="41" t="s">
        <v>52</v>
      </c>
      <c r="B70" s="41"/>
      <c r="C70" s="41"/>
      <c r="D70" s="41"/>
      <c r="E70" s="41"/>
      <c r="F70" s="41"/>
      <c r="G70" s="15">
        <v>53558.2</v>
      </c>
    </row>
    <row r="72" spans="1:7" ht="39.75" customHeight="1" x14ac:dyDescent="0.2">
      <c r="A72" s="41" t="s">
        <v>53</v>
      </c>
      <c r="B72" s="41"/>
      <c r="C72" s="41"/>
      <c r="D72" s="41"/>
      <c r="E72" s="41"/>
      <c r="F72" s="41"/>
      <c r="G72" s="12">
        <v>0</v>
      </c>
    </row>
    <row r="74" spans="1:7" ht="27" customHeight="1" x14ac:dyDescent="0.2">
      <c r="A74" s="41" t="s">
        <v>54</v>
      </c>
      <c r="B74" s="41"/>
      <c r="C74" s="41"/>
      <c r="D74" s="41"/>
      <c r="E74" s="41"/>
      <c r="F74" s="41"/>
      <c r="G74" s="12">
        <v>313.39999999999998</v>
      </c>
    </row>
    <row r="75" spans="1:7" x14ac:dyDescent="0.2">
      <c r="A75" s="13"/>
      <c r="B75" s="13"/>
      <c r="C75" s="13"/>
      <c r="D75" s="13"/>
      <c r="E75" s="13"/>
      <c r="F75" s="13"/>
    </row>
    <row r="76" spans="1:7" ht="42" customHeight="1" x14ac:dyDescent="0.2">
      <c r="A76" s="41" t="s">
        <v>55</v>
      </c>
      <c r="B76" s="41"/>
      <c r="C76" s="41"/>
      <c r="D76" s="41"/>
      <c r="E76" s="41"/>
      <c r="F76" s="41"/>
      <c r="G76" s="14">
        <v>1.6465169899999999E-3</v>
      </c>
    </row>
  </sheetData>
  <mergeCells count="34">
    <mergeCell ref="A70:F70"/>
    <mergeCell ref="A72:F72"/>
    <mergeCell ref="A74:F74"/>
    <mergeCell ref="A76:F76"/>
    <mergeCell ref="A46:F46"/>
    <mergeCell ref="A56:F56"/>
    <mergeCell ref="A58:F58"/>
    <mergeCell ref="A59:B59"/>
    <mergeCell ref="B60:F60"/>
    <mergeCell ref="A62:F62"/>
    <mergeCell ref="A44:F44"/>
    <mergeCell ref="B19:C19"/>
    <mergeCell ref="B20:C20"/>
    <mergeCell ref="B21:C21"/>
    <mergeCell ref="A22:F22"/>
    <mergeCell ref="A24:G24"/>
    <mergeCell ref="A26:F26"/>
    <mergeCell ref="A28:F28"/>
    <mergeCell ref="A30:F30"/>
    <mergeCell ref="A32:F32"/>
    <mergeCell ref="A34:F34"/>
    <mergeCell ref="A36:F36"/>
    <mergeCell ref="B18:C18"/>
    <mergeCell ref="A1:G1"/>
    <mergeCell ref="A2:G2"/>
    <mergeCell ref="A3:G3"/>
    <mergeCell ref="A8:G8"/>
    <mergeCell ref="A9:G9"/>
    <mergeCell ref="A10:G10"/>
    <mergeCell ref="A13:C14"/>
    <mergeCell ref="D13:G13"/>
    <mergeCell ref="A15:C15"/>
    <mergeCell ref="B16:C16"/>
    <mergeCell ref="B17:C17"/>
  </mergeCells>
  <printOptions horizontalCentered="1"/>
  <pageMargins left="0.78740157480314965" right="0.39370078740157483" top="0.39370078740157483" bottom="0.39370078740157483" header="0.51181102362204722" footer="0.19685039370078741"/>
  <pageSetup paperSize="9" scale="10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1ЦК&lt;670</vt:lpstr>
      <vt:lpstr>1ЦК&lt;670 к_п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Антонова Елена Владимировна</dc:creator>
  <cp:lastModifiedBy>Иванова Ирина Валентиновна</cp:lastModifiedBy>
  <dcterms:created xsi:type="dcterms:W3CDTF">2024-09-12T14:28:07Z</dcterms:created>
  <dcterms:modified xsi:type="dcterms:W3CDTF">2024-09-13T11:18:27Z</dcterms:modified>
</cp:coreProperties>
</file>