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4ED420CB-299D-48CC-8C47-46B407160347}" xr6:coauthVersionLast="36" xr6:coauthVersionMax="36" xr10:uidLastSave="{00000000-0000-0000-0000-000000000000}"/>
  <bookViews>
    <workbookView xWindow="0" yWindow="0" windowWidth="28800" windowHeight="11685" xr2:uid="{90073EFB-4FFC-4055-BD4E-192F17440AC2}"/>
  </bookViews>
  <sheets>
    <sheet name="1ЦК&lt;670" sheetId="1" r:id="rId1"/>
    <sheet name="1ЦК&lt;670 к_п" sheetId="2" r:id="rId2"/>
  </sheets>
  <definedNames>
    <definedName name="_xlnm.Print_Area" localSheetId="0">'1ЦК&lt;670'!$A$1:$G$35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G60" i="2"/>
  <c r="G52" i="2"/>
  <c r="G48" i="2"/>
  <c r="G46" i="2" s="1"/>
  <c r="G36" i="2"/>
  <c r="G21" i="2"/>
  <c r="F21" i="2"/>
  <c r="E21" i="2"/>
  <c r="D21" i="2"/>
  <c r="E20" i="2"/>
  <c r="F20" i="2" s="1"/>
  <c r="G20" i="2" s="1"/>
  <c r="E19" i="2"/>
  <c r="F19" i="2" s="1"/>
  <c r="G19" i="2" s="1"/>
  <c r="E17" i="2"/>
  <c r="F17" i="2" s="1"/>
  <c r="G17" i="2" s="1"/>
  <c r="D17" i="2"/>
  <c r="E15" i="2"/>
  <c r="F15" i="2" s="1"/>
  <c r="G15" i="2" s="1"/>
  <c r="E21" i="1"/>
  <c r="G21" i="1"/>
  <c r="G62" i="1"/>
  <c r="G52" i="1"/>
  <c r="G48" i="1"/>
  <c r="G46" i="1" s="1"/>
  <c r="G36" i="1"/>
  <c r="F21" i="1"/>
  <c r="E20" i="1"/>
  <c r="F20" i="1" s="1"/>
  <c r="G20" i="1" s="1"/>
  <c r="E19" i="1"/>
  <c r="F19" i="1" s="1"/>
  <c r="G19" i="1" s="1"/>
  <c r="D17" i="1"/>
  <c r="E17" i="1" s="1"/>
  <c r="F17" i="1" s="1"/>
  <c r="G17" i="1" s="1"/>
  <c r="D21" i="1" l="1"/>
</calcChain>
</file>

<file path=xl/sharedStrings.xml><?xml version="1.0" encoding="utf-8"?>
<sst xmlns="http://schemas.openxmlformats.org/spreadsheetml/2006/main" count="122" uniqueCount="58">
  <si>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</si>
  <si>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</si>
  <si>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</si>
  <si>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</si>
  <si>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</si>
  <si>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</si>
  <si>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</si>
  <si>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</si>
  <si>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</si>
  <si>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</si>
  <si>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</si>
  <si>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</si>
  <si>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</si>
  <si>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</si>
  <si>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</si>
  <si>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</si>
  <si>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</si>
  <si>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</si>
  <si>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</si>
  <si>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</si>
  <si>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</si>
  <si>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</si>
  <si>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</si>
  <si>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</si>
  <si>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</si>
  <si>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</si>
  <si>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</si>
  <si>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</si>
  <si>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</si>
  <si>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</si>
  <si>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</si>
  <si>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</si>
  <si>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</si>
  <si>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</si>
  <si>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</si>
  <si>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</si>
  <si>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</si>
  <si>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</si>
  <si>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</si>
  <si>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</si>
  <si>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</si>
  <si>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</si>
  <si>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</si>
  <si>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</si>
  <si>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</si>
  <si>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</si>
  <si>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</si>
  <si>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</si>
  <si>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</si>
  <si>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</si>
  <si>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</si>
  <si>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</si>
  <si>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</si>
  <si>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</si>
  <si>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</si>
  <si>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</si>
  <si>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рассчитывающихся по договорам купли-продажи электрической энергии (мощности)</t>
  </si>
  <si>
    <t>Период: сентябрь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</si>
</sst>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0" xfId="0" applyAlignment="1">
      <alignment wrapText="1"/>
    </xf>
    <xf numFmtId="0" fontId="0" fillId="0" borderId="11" xfId="0" applyBorder="1"/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49" fontId="8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0" fillId="0" borderId="11" xfId="0" applyBorder="1" applyAlignment="1">
      <alignment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67E40-EB63-4837-8C43-A5CAF8F2D18A}">
  <sheetPr>
    <tabColor indexed="42"/>
    <pageSetUpPr fitToPage="1"/>
  </sheetPr>
  <dimension ref="A1:H76"/>
  <sheetViews>
    <sheetView tabSelected="1" zoomScaleNormal="100" workbookViewId="0">
      <selection activeCell="H10" sqref="H10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26" t="s">
        <v>0</v>
      </c>
      <c r="B1" s="26"/>
      <c r="C1" s="26"/>
      <c r="D1" s="26"/>
      <c r="E1" s="26"/>
      <c r="F1" s="26"/>
      <c r="G1" s="26"/>
    </row>
    <row r="2" spans="1:7" ht="15.75" x14ac:dyDescent="0.25">
      <c r="A2" s="26" t="s">
        <v>1</v>
      </c>
      <c r="B2" s="26"/>
      <c r="C2" s="26"/>
      <c r="D2" s="26"/>
      <c r="E2" s="26"/>
      <c r="F2" s="26"/>
      <c r="G2" s="26"/>
    </row>
    <row r="3" spans="1:7" ht="15.75" x14ac:dyDescent="0.25">
      <c r="A3" s="26" t="s">
        <v>2</v>
      </c>
      <c r="B3" s="26"/>
      <c r="C3" s="26"/>
      <c r="D3" s="26"/>
      <c r="E3" s="26"/>
      <c r="F3" s="26"/>
      <c r="G3" s="26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27" t="s">
        <v>5</v>
      </c>
      <c r="B8" s="27"/>
      <c r="C8" s="27"/>
      <c r="D8" s="27"/>
      <c r="E8" s="27"/>
      <c r="F8" s="27"/>
      <c r="G8" s="27"/>
    </row>
    <row r="9" spans="1:7" x14ac:dyDescent="0.2">
      <c r="A9" s="27" t="s">
        <v>6</v>
      </c>
      <c r="B9" s="27"/>
      <c r="C9" s="27"/>
      <c r="D9" s="27"/>
      <c r="E9" s="27"/>
      <c r="F9" s="27"/>
      <c r="G9" s="27"/>
    </row>
    <row r="10" spans="1:7" ht="45.75" customHeight="1" x14ac:dyDescent="0.25">
      <c r="A10" s="28" t="s">
        <v>7</v>
      </c>
      <c r="B10" s="28"/>
      <c r="C10" s="28"/>
      <c r="D10" s="28"/>
      <c r="E10" s="28"/>
      <c r="F10" s="28"/>
      <c r="G10" s="28"/>
    </row>
    <row r="12" spans="1:7" x14ac:dyDescent="0.2">
      <c r="A12" t="s">
        <v>8</v>
      </c>
    </row>
    <row r="13" spans="1:7" ht="15.75" x14ac:dyDescent="0.2">
      <c r="A13" s="29"/>
      <c r="B13" s="30"/>
      <c r="C13" s="31"/>
      <c r="D13" s="35" t="s">
        <v>9</v>
      </c>
      <c r="E13" s="36"/>
      <c r="F13" s="36"/>
      <c r="G13" s="37"/>
    </row>
    <row r="14" spans="1:7" s="6" customFormat="1" ht="15.75" x14ac:dyDescent="0.2">
      <c r="A14" s="32"/>
      <c r="B14" s="33"/>
      <c r="C14" s="34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8" t="s">
        <v>14</v>
      </c>
      <c r="B15" s="39"/>
      <c r="C15" s="40"/>
      <c r="D15" s="7">
        <v>6922.57</v>
      </c>
      <c r="E15" s="7">
        <v>8811.7099999999991</v>
      </c>
      <c r="F15" s="7">
        <v>9165.3799999999992</v>
      </c>
      <c r="G15" s="7">
        <v>9895.119999999999</v>
      </c>
    </row>
    <row r="16" spans="1:7" ht="15.75" x14ac:dyDescent="0.25">
      <c r="A16" s="8"/>
      <c r="B16" s="41" t="s">
        <v>15</v>
      </c>
      <c r="C16" s="41"/>
      <c r="D16" s="9"/>
      <c r="E16" s="9"/>
      <c r="F16" s="9"/>
      <c r="G16" s="9"/>
    </row>
    <row r="17" spans="1:8" ht="29.25" customHeight="1" x14ac:dyDescent="0.25">
      <c r="A17" s="10"/>
      <c r="B17" s="25" t="s">
        <v>16</v>
      </c>
      <c r="C17" s="25"/>
      <c r="D17" s="11">
        <f>G22</f>
        <v>3389.85</v>
      </c>
      <c r="E17" s="11">
        <f>D17</f>
        <v>3389.85</v>
      </c>
      <c r="F17" s="11">
        <f>E17</f>
        <v>3389.85</v>
      </c>
      <c r="G17" s="11">
        <f>F17</f>
        <v>3389.85</v>
      </c>
      <c r="H17" s="12"/>
    </row>
    <row r="18" spans="1:8" ht="13.5" x14ac:dyDescent="0.25">
      <c r="A18" s="10"/>
      <c r="B18" s="25" t="s">
        <v>17</v>
      </c>
      <c r="C18" s="25"/>
      <c r="D18" s="11">
        <v>2289.61</v>
      </c>
      <c r="E18" s="11">
        <v>4178.75</v>
      </c>
      <c r="F18" s="11">
        <v>4532.42</v>
      </c>
      <c r="G18" s="11">
        <v>5262.16</v>
      </c>
    </row>
    <row r="19" spans="1:8" ht="42.75" customHeight="1" x14ac:dyDescent="0.25">
      <c r="A19" s="10"/>
      <c r="B19" s="25" t="s">
        <v>18</v>
      </c>
      <c r="C19" s="25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8" ht="13.5" x14ac:dyDescent="0.25">
      <c r="A20" s="10"/>
      <c r="B20" s="25" t="s">
        <v>19</v>
      </c>
      <c r="C20" s="25"/>
      <c r="D20" s="11">
        <v>1237.8599999999999</v>
      </c>
      <c r="E20" s="11">
        <f t="shared" si="0"/>
        <v>1237.8599999999999</v>
      </c>
      <c r="F20" s="11">
        <f t="shared" si="0"/>
        <v>1237.8599999999999</v>
      </c>
      <c r="G20" s="11">
        <f t="shared" si="0"/>
        <v>1237.8599999999999</v>
      </c>
    </row>
    <row r="21" spans="1:8" ht="26.25" customHeight="1" x14ac:dyDescent="0.25">
      <c r="A21" s="10"/>
      <c r="B21" s="43" t="s">
        <v>20</v>
      </c>
      <c r="C21" s="44"/>
      <c r="D21" s="11">
        <f>ROUND(G76*G74,2)</f>
        <v>0.44</v>
      </c>
      <c r="E21" s="11">
        <f>ROUND(G76*G74,2)</f>
        <v>0.44</v>
      </c>
      <c r="F21" s="11">
        <f>ROUND(G76*G74,2)</f>
        <v>0.44</v>
      </c>
      <c r="G21" s="11">
        <f>ROUND(G76*G74,2)</f>
        <v>0.44</v>
      </c>
    </row>
    <row r="22" spans="1:8" ht="37.5" customHeight="1" x14ac:dyDescent="0.2">
      <c r="A22" s="42" t="s">
        <v>21</v>
      </c>
      <c r="B22" s="42"/>
      <c r="C22" s="42"/>
      <c r="D22" s="42"/>
      <c r="E22" s="42"/>
      <c r="F22" s="42"/>
      <c r="G22" s="13">
        <v>3389.85</v>
      </c>
    </row>
    <row r="24" spans="1:8" ht="41.25" customHeight="1" x14ac:dyDescent="0.2">
      <c r="A24" s="45" t="s">
        <v>22</v>
      </c>
      <c r="B24" s="45"/>
      <c r="C24" s="45"/>
      <c r="D24" s="45"/>
      <c r="E24" s="45"/>
      <c r="F24" s="45"/>
      <c r="G24" s="45"/>
    </row>
    <row r="26" spans="1:8" ht="26.25" customHeight="1" x14ac:dyDescent="0.2">
      <c r="A26" s="42" t="s">
        <v>23</v>
      </c>
      <c r="B26" s="42"/>
      <c r="C26" s="42"/>
      <c r="D26" s="42"/>
      <c r="E26" s="42"/>
      <c r="F26" s="42"/>
      <c r="G26" s="15">
        <v>1831.15</v>
      </c>
    </row>
    <row r="27" spans="1:8" x14ac:dyDescent="0.2">
      <c r="A27" s="14"/>
      <c r="B27" s="14"/>
      <c r="C27" s="14"/>
      <c r="D27" s="14"/>
      <c r="E27" s="14"/>
      <c r="F27" s="14"/>
    </row>
    <row r="28" spans="1:8" ht="27" customHeight="1" x14ac:dyDescent="0.2">
      <c r="A28" s="42" t="s">
        <v>24</v>
      </c>
      <c r="B28" s="42"/>
      <c r="C28" s="42"/>
      <c r="D28" s="42"/>
      <c r="E28" s="42"/>
      <c r="F28" s="42"/>
      <c r="G28" s="13">
        <v>873641.17999999993</v>
      </c>
    </row>
    <row r="29" spans="1:8" x14ac:dyDescent="0.2">
      <c r="A29" s="14"/>
      <c r="B29" s="14"/>
      <c r="C29" s="14"/>
      <c r="D29" s="14"/>
      <c r="E29" s="14"/>
      <c r="F29" s="14"/>
    </row>
    <row r="30" spans="1:8" ht="25.5" customHeight="1" x14ac:dyDescent="0.2">
      <c r="A30" s="42" t="s">
        <v>25</v>
      </c>
      <c r="B30" s="42"/>
      <c r="C30" s="42"/>
      <c r="D30" s="42"/>
      <c r="E30" s="42"/>
      <c r="F30" s="42"/>
      <c r="G30" s="15">
        <v>1.78414712E-3</v>
      </c>
    </row>
    <row r="32" spans="1:8" ht="27" customHeight="1" x14ac:dyDescent="0.2">
      <c r="A32" s="42" t="s">
        <v>26</v>
      </c>
      <c r="B32" s="42"/>
      <c r="C32" s="42"/>
      <c r="D32" s="42"/>
      <c r="E32" s="42"/>
      <c r="F32" s="42"/>
      <c r="G32" s="16">
        <v>264.35599999999999</v>
      </c>
    </row>
    <row r="33" spans="1:7" x14ac:dyDescent="0.2">
      <c r="A33" s="14"/>
      <c r="B33" s="14"/>
      <c r="C33" s="14"/>
      <c r="D33" s="14"/>
      <c r="E33" s="14"/>
      <c r="F33" s="14"/>
      <c r="G33" s="17"/>
    </row>
    <row r="34" spans="1:7" ht="39.75" customHeight="1" x14ac:dyDescent="0.2">
      <c r="A34" s="42" t="s">
        <v>27</v>
      </c>
      <c r="B34" s="42"/>
      <c r="C34" s="42"/>
      <c r="D34" s="42"/>
      <c r="E34" s="42"/>
      <c r="F34" s="42"/>
      <c r="G34" s="16">
        <v>0</v>
      </c>
    </row>
    <row r="35" spans="1:7" x14ac:dyDescent="0.2">
      <c r="G35" s="17"/>
    </row>
    <row r="36" spans="1:7" ht="38.25" customHeight="1" x14ac:dyDescent="0.2">
      <c r="A36" s="42" t="s">
        <v>28</v>
      </c>
      <c r="B36" s="42"/>
      <c r="C36" s="42"/>
      <c r="D36" s="42"/>
      <c r="E36" s="42"/>
      <c r="F36" s="42"/>
      <c r="G36" s="16">
        <f>SUM(G38:G42)</f>
        <v>81.609638313066625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5"/>
      <c r="D38" s="15"/>
      <c r="E38" s="15"/>
      <c r="F38" s="15"/>
      <c r="G38" s="16">
        <v>1.1332703130666293</v>
      </c>
    </row>
    <row r="39" spans="1:7" x14ac:dyDescent="0.2">
      <c r="A39" t="s">
        <v>31</v>
      </c>
      <c r="C39" s="15"/>
      <c r="D39" s="15"/>
      <c r="E39" s="15"/>
      <c r="F39" s="15"/>
      <c r="G39" s="16">
        <v>38.911512000000002</v>
      </c>
    </row>
    <row r="40" spans="1:7" x14ac:dyDescent="0.2">
      <c r="A40" t="s">
        <v>32</v>
      </c>
      <c r="C40" s="18"/>
      <c r="D40" s="18"/>
      <c r="E40" s="18"/>
      <c r="F40" s="18"/>
      <c r="G40" s="19">
        <v>41.564855999999999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42" t="s">
        <v>35</v>
      </c>
      <c r="B44" s="42"/>
      <c r="C44" s="42"/>
      <c r="D44" s="42"/>
      <c r="E44" s="42"/>
      <c r="F44" s="42"/>
      <c r="G44" s="16">
        <v>87.821399999999997</v>
      </c>
    </row>
    <row r="45" spans="1:7" x14ac:dyDescent="0.2">
      <c r="G45" s="17"/>
    </row>
    <row r="46" spans="1:7" ht="24.75" customHeight="1" x14ac:dyDescent="0.2">
      <c r="A46" s="42" t="s">
        <v>36</v>
      </c>
      <c r="B46" s="42"/>
      <c r="C46" s="42"/>
      <c r="D46" s="42"/>
      <c r="E46" s="42"/>
      <c r="F46" s="42"/>
      <c r="G46" s="16">
        <f>G48+G52</f>
        <v>669.47840799999994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5"/>
      <c r="D48" s="15"/>
      <c r="E48" s="15"/>
      <c r="F48" s="15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669.47840799999994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380.83284099999997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288.64556700000003</v>
      </c>
    </row>
    <row r="56" spans="1:7" ht="25.5" customHeight="1" x14ac:dyDescent="0.2">
      <c r="A56" s="42" t="s">
        <v>42</v>
      </c>
      <c r="B56" s="42"/>
      <c r="C56" s="42"/>
      <c r="D56" s="42"/>
      <c r="E56" s="42"/>
      <c r="F56" s="42"/>
      <c r="G56" s="16">
        <v>157559.83900000001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42" t="s">
        <v>43</v>
      </c>
      <c r="B58" s="42"/>
      <c r="C58" s="42"/>
      <c r="D58" s="42"/>
      <c r="E58" s="42"/>
      <c r="F58" s="42"/>
      <c r="G58" s="16">
        <v>0.56200000000000006</v>
      </c>
    </row>
    <row r="59" spans="1:7" x14ac:dyDescent="0.2">
      <c r="A59" s="46" t="s">
        <v>44</v>
      </c>
      <c r="B59" s="46"/>
      <c r="C59" s="14"/>
      <c r="D59" s="14"/>
      <c r="E59" s="14"/>
      <c r="F59" s="14"/>
      <c r="G59" s="17"/>
    </row>
    <row r="60" spans="1:7" x14ac:dyDescent="0.2">
      <c r="A60" s="14"/>
      <c r="B60" s="45" t="s">
        <v>45</v>
      </c>
      <c r="C60" s="45"/>
      <c r="D60" s="45"/>
      <c r="E60" s="45"/>
      <c r="F60" s="45"/>
      <c r="G60" s="17">
        <v>0.51700000000000002</v>
      </c>
    </row>
    <row r="61" spans="1:7" x14ac:dyDescent="0.2">
      <c r="A61" s="14"/>
      <c r="B61" s="14"/>
      <c r="C61" s="14"/>
      <c r="D61" s="14"/>
      <c r="E61" s="14"/>
      <c r="F61" s="14"/>
      <c r="G61" s="17"/>
    </row>
    <row r="62" spans="1:7" ht="24" customHeight="1" x14ac:dyDescent="0.2">
      <c r="A62" s="42" t="s">
        <v>46</v>
      </c>
      <c r="B62" s="42"/>
      <c r="C62" s="42"/>
      <c r="D62" s="42"/>
      <c r="E62" s="42"/>
      <c r="F62" s="42"/>
      <c r="G62" s="16">
        <f>SUM(G64:G68)</f>
        <v>49467.329398000002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5"/>
      <c r="D64" s="15"/>
      <c r="E64" s="15"/>
      <c r="F64" s="15"/>
      <c r="G64" s="16">
        <v>669.47840799999994</v>
      </c>
    </row>
    <row r="65" spans="1:7" x14ac:dyDescent="0.2">
      <c r="A65" t="s">
        <v>48</v>
      </c>
      <c r="C65" s="18"/>
      <c r="D65" s="18"/>
      <c r="E65" s="18"/>
      <c r="F65" s="18"/>
      <c r="G65" s="19">
        <v>19162.439584</v>
      </c>
    </row>
    <row r="66" spans="1:7" x14ac:dyDescent="0.2">
      <c r="A66" t="s">
        <v>49</v>
      </c>
      <c r="C66" s="18"/>
      <c r="D66" s="18"/>
      <c r="E66" s="18"/>
      <c r="F66" s="18"/>
      <c r="G66" s="19">
        <v>29635.411405999999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42" t="s">
        <v>52</v>
      </c>
      <c r="B70" s="42"/>
      <c r="C70" s="42"/>
      <c r="D70" s="42"/>
      <c r="E70" s="42"/>
      <c r="F70" s="42"/>
      <c r="G70" s="16">
        <v>54888.4</v>
      </c>
    </row>
    <row r="72" spans="1:7" ht="39.75" customHeight="1" x14ac:dyDescent="0.2">
      <c r="A72" s="42" t="s">
        <v>53</v>
      </c>
      <c r="B72" s="42"/>
      <c r="C72" s="42"/>
      <c r="D72" s="42"/>
      <c r="E72" s="42"/>
      <c r="F72" s="42"/>
      <c r="G72" s="13">
        <v>0</v>
      </c>
    </row>
    <row r="74" spans="1:7" ht="27" customHeight="1" x14ac:dyDescent="0.2">
      <c r="A74" s="42" t="s">
        <v>54</v>
      </c>
      <c r="B74" s="42"/>
      <c r="C74" s="42"/>
      <c r="D74" s="42"/>
      <c r="E74" s="42"/>
      <c r="F74" s="42"/>
      <c r="G74" s="13">
        <v>269.93</v>
      </c>
    </row>
    <row r="75" spans="1:7" x14ac:dyDescent="0.2">
      <c r="A75" s="14"/>
      <c r="B75" s="14"/>
      <c r="C75" s="14"/>
      <c r="D75" s="14"/>
      <c r="E75" s="14"/>
      <c r="F75" s="14"/>
    </row>
    <row r="76" spans="1:7" ht="42" customHeight="1" x14ac:dyDescent="0.2">
      <c r="A76" s="42" t="s">
        <v>55</v>
      </c>
      <c r="B76" s="42"/>
      <c r="C76" s="42"/>
      <c r="D76" s="42"/>
      <c r="E76" s="42"/>
      <c r="F76" s="42"/>
      <c r="G76" s="15">
        <v>1.64014048E-3</v>
      </c>
    </row>
  </sheetData>
  <mergeCells count="34"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94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6222A-622E-4B1B-93A0-86C57BDF2A84}">
  <sheetPr>
    <tabColor indexed="42"/>
    <pageSetUpPr fitToPage="1"/>
  </sheetPr>
  <dimension ref="A1:G76"/>
  <sheetViews>
    <sheetView topLeftCell="A48" workbookViewId="0">
      <selection activeCell="G28" sqref="G28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26" t="s">
        <v>0</v>
      </c>
      <c r="B1" s="26"/>
      <c r="C1" s="26"/>
      <c r="D1" s="26"/>
      <c r="E1" s="26"/>
      <c r="F1" s="26"/>
      <c r="G1" s="26"/>
    </row>
    <row r="2" spans="1:7" ht="15.75" x14ac:dyDescent="0.25">
      <c r="A2" s="26" t="s">
        <v>1</v>
      </c>
      <c r="B2" s="26"/>
      <c r="C2" s="26"/>
      <c r="D2" s="26"/>
      <c r="E2" s="26"/>
      <c r="F2" s="26"/>
      <c r="G2" s="26"/>
    </row>
    <row r="3" spans="1:7" ht="15.75" x14ac:dyDescent="0.25">
      <c r="A3" s="26" t="s">
        <v>2</v>
      </c>
      <c r="B3" s="26"/>
      <c r="C3" s="26"/>
      <c r="D3" s="26"/>
      <c r="E3" s="26"/>
      <c r="F3" s="26"/>
      <c r="G3" s="26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27" t="s">
        <v>5</v>
      </c>
      <c r="B8" s="27"/>
      <c r="C8" s="27"/>
      <c r="D8" s="27"/>
      <c r="E8" s="27"/>
      <c r="F8" s="27"/>
      <c r="G8" s="27"/>
    </row>
    <row r="9" spans="1:7" x14ac:dyDescent="0.2">
      <c r="A9" s="27" t="s">
        <v>56</v>
      </c>
      <c r="B9" s="27"/>
      <c r="C9" s="27"/>
      <c r="D9" s="27"/>
      <c r="E9" s="27"/>
      <c r="F9" s="27"/>
      <c r="G9" s="27"/>
    </row>
    <row r="10" spans="1:7" ht="45.75" customHeight="1" x14ac:dyDescent="0.25">
      <c r="A10" s="28" t="s">
        <v>7</v>
      </c>
      <c r="B10" s="28"/>
      <c r="C10" s="28"/>
      <c r="D10" s="28"/>
      <c r="E10" s="28"/>
      <c r="F10" s="28"/>
      <c r="G10" s="28"/>
    </row>
    <row r="12" spans="1:7" x14ac:dyDescent="0.2">
      <c r="A12" t="s">
        <v>8</v>
      </c>
    </row>
    <row r="13" spans="1:7" ht="15.75" x14ac:dyDescent="0.2">
      <c r="A13" s="29"/>
      <c r="B13" s="30"/>
      <c r="C13" s="31"/>
      <c r="D13" s="35" t="s">
        <v>9</v>
      </c>
      <c r="E13" s="36"/>
      <c r="F13" s="36"/>
      <c r="G13" s="37"/>
    </row>
    <row r="14" spans="1:7" s="6" customFormat="1" ht="15.75" x14ac:dyDescent="0.2">
      <c r="A14" s="32"/>
      <c r="B14" s="33"/>
      <c r="C14" s="34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8" t="s">
        <v>14</v>
      </c>
      <c r="B15" s="39"/>
      <c r="C15" s="40"/>
      <c r="D15" s="7">
        <v>4632.9599999999991</v>
      </c>
      <c r="E15" s="7">
        <f>D15</f>
        <v>4632.9599999999991</v>
      </c>
      <c r="F15" s="7">
        <f>E15</f>
        <v>4632.9599999999991</v>
      </c>
      <c r="G15" s="7">
        <f>F15</f>
        <v>4632.9599999999991</v>
      </c>
    </row>
    <row r="16" spans="1:7" ht="15.75" x14ac:dyDescent="0.25">
      <c r="A16" s="8"/>
      <c r="B16" s="41" t="s">
        <v>15</v>
      </c>
      <c r="C16" s="41"/>
      <c r="D16" s="9"/>
      <c r="E16" s="9"/>
      <c r="F16" s="9"/>
      <c r="G16" s="9"/>
    </row>
    <row r="17" spans="1:7" ht="29.25" customHeight="1" x14ac:dyDescent="0.25">
      <c r="A17" s="10"/>
      <c r="B17" s="25" t="s">
        <v>16</v>
      </c>
      <c r="C17" s="25"/>
      <c r="D17" s="11">
        <f>G22</f>
        <v>3389.85</v>
      </c>
      <c r="E17" s="11">
        <f>D17</f>
        <v>3389.85</v>
      </c>
      <c r="F17" s="11">
        <f>E17</f>
        <v>3389.85</v>
      </c>
      <c r="G17" s="11">
        <f>F17</f>
        <v>3389.85</v>
      </c>
    </row>
    <row r="18" spans="1:7" ht="13.5" x14ac:dyDescent="0.25">
      <c r="A18" s="10"/>
      <c r="B18" s="25" t="s">
        <v>17</v>
      </c>
      <c r="C18" s="25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5" t="s">
        <v>18</v>
      </c>
      <c r="C19" s="25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7" ht="13.5" x14ac:dyDescent="0.25">
      <c r="A20" s="10"/>
      <c r="B20" s="25" t="s">
        <v>19</v>
      </c>
      <c r="C20" s="25"/>
      <c r="D20" s="11">
        <v>1237.8599999999999</v>
      </c>
      <c r="E20" s="11">
        <f t="shared" si="0"/>
        <v>1237.8599999999999</v>
      </c>
      <c r="F20" s="11">
        <f t="shared" si="0"/>
        <v>1237.8599999999999</v>
      </c>
      <c r="G20" s="11">
        <f t="shared" si="0"/>
        <v>1237.8599999999999</v>
      </c>
    </row>
    <row r="21" spans="1:7" ht="26.25" customHeight="1" x14ac:dyDescent="0.25">
      <c r="A21" s="10"/>
      <c r="B21" s="43" t="s">
        <v>20</v>
      </c>
      <c r="C21" s="44"/>
      <c r="D21" s="11">
        <f>ROUND(G76*G74,2)</f>
        <v>0.44</v>
      </c>
      <c r="E21" s="11">
        <f>ROUND(G76*G74,2)</f>
        <v>0.44</v>
      </c>
      <c r="F21" s="11">
        <f>ROUND(G76*G74,2)</f>
        <v>0.44</v>
      </c>
      <c r="G21" s="11">
        <f>ROUND(G76*G74,2)</f>
        <v>0.44</v>
      </c>
    </row>
    <row r="22" spans="1:7" ht="37.5" customHeight="1" x14ac:dyDescent="0.2">
      <c r="A22" s="42" t="s">
        <v>21</v>
      </c>
      <c r="B22" s="42"/>
      <c r="C22" s="42"/>
      <c r="D22" s="42"/>
      <c r="E22" s="42"/>
      <c r="F22" s="42"/>
      <c r="G22" s="13">
        <v>3389.85</v>
      </c>
    </row>
    <row r="24" spans="1:7" ht="41.25" customHeight="1" x14ac:dyDescent="0.2">
      <c r="A24" s="45" t="s">
        <v>22</v>
      </c>
      <c r="B24" s="45"/>
      <c r="C24" s="45"/>
      <c r="D24" s="45"/>
      <c r="E24" s="45"/>
      <c r="F24" s="45"/>
      <c r="G24" s="45"/>
    </row>
    <row r="26" spans="1:7" ht="26.25" customHeight="1" x14ac:dyDescent="0.2">
      <c r="A26" s="42" t="s">
        <v>23</v>
      </c>
      <c r="B26" s="42"/>
      <c r="C26" s="42"/>
      <c r="D26" s="42"/>
      <c r="E26" s="42"/>
      <c r="F26" s="42"/>
      <c r="G26" s="15">
        <v>1831.15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42" t="s">
        <v>24</v>
      </c>
      <c r="B28" s="42"/>
      <c r="C28" s="42"/>
      <c r="D28" s="42"/>
      <c r="E28" s="42"/>
      <c r="F28" s="42"/>
      <c r="G28" s="13">
        <v>873641.17999999993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42" t="s">
        <v>25</v>
      </c>
      <c r="B30" s="42"/>
      <c r="C30" s="42"/>
      <c r="D30" s="42"/>
      <c r="E30" s="42"/>
      <c r="F30" s="42"/>
      <c r="G30" s="15">
        <v>1.78414712E-3</v>
      </c>
    </row>
    <row r="32" spans="1:7" ht="27" customHeight="1" x14ac:dyDescent="0.2">
      <c r="A32" s="42" t="s">
        <v>26</v>
      </c>
      <c r="B32" s="42"/>
      <c r="C32" s="42"/>
      <c r="D32" s="42"/>
      <c r="E32" s="42"/>
      <c r="F32" s="42"/>
      <c r="G32" s="16">
        <v>264.35599999999999</v>
      </c>
    </row>
    <row r="33" spans="1:7" x14ac:dyDescent="0.2">
      <c r="A33" s="14"/>
      <c r="B33" s="14"/>
      <c r="C33" s="14"/>
      <c r="D33" s="14"/>
      <c r="E33" s="14"/>
      <c r="F33" s="14"/>
      <c r="G33" s="17"/>
    </row>
    <row r="34" spans="1:7" ht="39.75" customHeight="1" x14ac:dyDescent="0.2">
      <c r="A34" s="42" t="s">
        <v>27</v>
      </c>
      <c r="B34" s="42"/>
      <c r="C34" s="42"/>
      <c r="D34" s="42"/>
      <c r="E34" s="42"/>
      <c r="F34" s="42"/>
      <c r="G34" s="16">
        <v>0</v>
      </c>
    </row>
    <row r="35" spans="1:7" x14ac:dyDescent="0.2">
      <c r="G35" s="17"/>
    </row>
    <row r="36" spans="1:7" ht="38.25" customHeight="1" x14ac:dyDescent="0.2">
      <c r="A36" s="42" t="s">
        <v>28</v>
      </c>
      <c r="B36" s="42"/>
      <c r="C36" s="42"/>
      <c r="D36" s="42"/>
      <c r="E36" s="42"/>
      <c r="F36" s="42"/>
      <c r="G36" s="16">
        <f>SUM(G38:G42)</f>
        <v>81.609638313066625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5"/>
      <c r="D38" s="15"/>
      <c r="E38" s="15"/>
      <c r="F38" s="15"/>
      <c r="G38" s="16">
        <v>1.1332703130666293</v>
      </c>
    </row>
    <row r="39" spans="1:7" x14ac:dyDescent="0.2">
      <c r="A39" t="s">
        <v>31</v>
      </c>
      <c r="C39" s="15"/>
      <c r="D39" s="15"/>
      <c r="E39" s="15"/>
      <c r="F39" s="15"/>
      <c r="G39" s="16">
        <v>38.911512000000002</v>
      </c>
    </row>
    <row r="40" spans="1:7" x14ac:dyDescent="0.2">
      <c r="A40" t="s">
        <v>32</v>
      </c>
      <c r="C40" s="18"/>
      <c r="D40" s="18"/>
      <c r="E40" s="18"/>
      <c r="F40" s="18"/>
      <c r="G40" s="19">
        <v>41.564855999999999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42" t="s">
        <v>35</v>
      </c>
      <c r="B44" s="42"/>
      <c r="C44" s="42"/>
      <c r="D44" s="42"/>
      <c r="E44" s="42"/>
      <c r="F44" s="42"/>
      <c r="G44" s="16">
        <v>87.821399999999997</v>
      </c>
    </row>
    <row r="45" spans="1:7" x14ac:dyDescent="0.2">
      <c r="G45" s="17"/>
    </row>
    <row r="46" spans="1:7" ht="24.75" customHeight="1" x14ac:dyDescent="0.2">
      <c r="A46" s="42" t="s">
        <v>36</v>
      </c>
      <c r="B46" s="42"/>
      <c r="C46" s="42"/>
      <c r="D46" s="42"/>
      <c r="E46" s="42"/>
      <c r="F46" s="42"/>
      <c r="G46" s="16">
        <f>G48+G52</f>
        <v>669.47840799999994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5"/>
      <c r="D48" s="15"/>
      <c r="E48" s="15"/>
      <c r="F48" s="15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669.47840799999994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380.83284099999997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288.64556700000003</v>
      </c>
    </row>
    <row r="56" spans="1:7" ht="25.5" customHeight="1" x14ac:dyDescent="0.2">
      <c r="A56" s="42" t="s">
        <v>42</v>
      </c>
      <c r="B56" s="42"/>
      <c r="C56" s="42"/>
      <c r="D56" s="42"/>
      <c r="E56" s="42"/>
      <c r="F56" s="42"/>
      <c r="G56" s="16">
        <v>157559.83900000001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42" t="s">
        <v>43</v>
      </c>
      <c r="B58" s="42"/>
      <c r="C58" s="42"/>
      <c r="D58" s="42"/>
      <c r="E58" s="42"/>
      <c r="F58" s="42"/>
      <c r="G58" s="16">
        <v>0.56200000000000006</v>
      </c>
    </row>
    <row r="59" spans="1:7" ht="12.75" customHeight="1" x14ac:dyDescent="0.2">
      <c r="A59" s="46" t="s">
        <v>44</v>
      </c>
      <c r="B59" s="46"/>
      <c r="C59" s="14"/>
      <c r="D59" s="14"/>
      <c r="E59" s="14"/>
      <c r="F59" s="14"/>
      <c r="G59" s="17"/>
    </row>
    <row r="60" spans="1:7" ht="13.5" customHeight="1" x14ac:dyDescent="0.2">
      <c r="A60" s="14"/>
      <c r="B60" s="45" t="s">
        <v>45</v>
      </c>
      <c r="C60" s="45"/>
      <c r="D60" s="45"/>
      <c r="E60" s="45"/>
      <c r="F60" s="45"/>
      <c r="G60" s="17">
        <f>'1ЦК&lt;670'!G60</f>
        <v>0.51700000000000002</v>
      </c>
    </row>
    <row r="61" spans="1:7" x14ac:dyDescent="0.2">
      <c r="A61" s="14"/>
      <c r="B61" s="14"/>
      <c r="C61" s="14"/>
      <c r="D61" s="14"/>
      <c r="E61" s="14"/>
      <c r="F61" s="14"/>
      <c r="G61" s="17"/>
    </row>
    <row r="62" spans="1:7" x14ac:dyDescent="0.2">
      <c r="A62" s="42" t="s">
        <v>46</v>
      </c>
      <c r="B62" s="42"/>
      <c r="C62" s="42"/>
      <c r="D62" s="42"/>
      <c r="E62" s="42"/>
      <c r="F62" s="42"/>
      <c r="G62" s="16">
        <f>SUM(G64:G68)</f>
        <v>49467.329398000002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5"/>
      <c r="D64" s="15"/>
      <c r="E64" s="15"/>
      <c r="F64" s="15"/>
      <c r="G64" s="16">
        <v>669.47840799999994</v>
      </c>
    </row>
    <row r="65" spans="1:7" x14ac:dyDescent="0.2">
      <c r="A65" t="s">
        <v>48</v>
      </c>
      <c r="C65" s="18"/>
      <c r="D65" s="18"/>
      <c r="E65" s="18"/>
      <c r="F65" s="18"/>
      <c r="G65" s="19">
        <v>19162.439584</v>
      </c>
    </row>
    <row r="66" spans="1:7" x14ac:dyDescent="0.2">
      <c r="A66" t="s">
        <v>49</v>
      </c>
      <c r="C66" s="18"/>
      <c r="D66" s="18"/>
      <c r="E66" s="18"/>
      <c r="F66" s="18"/>
      <c r="G66" s="19">
        <v>29635.411405999999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42" t="s">
        <v>52</v>
      </c>
      <c r="B70" s="42"/>
      <c r="C70" s="42"/>
      <c r="D70" s="42"/>
      <c r="E70" s="42"/>
      <c r="F70" s="42"/>
      <c r="G70" s="16">
        <v>54888.4</v>
      </c>
    </row>
    <row r="72" spans="1:7" ht="39.75" customHeight="1" x14ac:dyDescent="0.2">
      <c r="A72" s="42" t="s">
        <v>53</v>
      </c>
      <c r="B72" s="42"/>
      <c r="C72" s="42"/>
      <c r="D72" s="42"/>
      <c r="E72" s="42"/>
      <c r="F72" s="42"/>
      <c r="G72" s="13">
        <v>0</v>
      </c>
    </row>
    <row r="74" spans="1:7" ht="27" customHeight="1" x14ac:dyDescent="0.2">
      <c r="A74" s="42" t="s">
        <v>54</v>
      </c>
      <c r="B74" s="42"/>
      <c r="C74" s="42"/>
      <c r="D74" s="42"/>
      <c r="E74" s="42"/>
      <c r="F74" s="42"/>
      <c r="G74" s="13">
        <v>269.93</v>
      </c>
    </row>
    <row r="75" spans="1:7" x14ac:dyDescent="0.2">
      <c r="A75" s="14"/>
      <c r="B75" s="14"/>
      <c r="C75" s="14"/>
      <c r="D75" s="14"/>
      <c r="E75" s="14"/>
      <c r="F75" s="14"/>
    </row>
    <row r="76" spans="1:7" ht="42" customHeight="1" x14ac:dyDescent="0.2">
      <c r="A76" s="42" t="s">
        <v>55</v>
      </c>
      <c r="B76" s="42"/>
      <c r="C76" s="42"/>
      <c r="D76" s="42"/>
      <c r="E76" s="42"/>
      <c r="F76" s="42"/>
      <c r="G76" s="15">
        <v>1.64014048E-3</v>
      </c>
    </row>
  </sheetData>
  <mergeCells count="34"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1ЦК&lt;670</vt:lpstr>
      <vt:lpstr>1ЦК&lt;670 к_п</vt:lpstr>
      <vt:lpstr>'1ЦК&lt;670'!Область_печати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cp:lastPrinted>2024-10-14T09:59:27Z</cp:lastPrinted>
  <dcterms:created xsi:type="dcterms:W3CDTF">2024-10-11T12:57:39Z</dcterms:created>
  <dcterms:modified xsi:type="dcterms:W3CDTF">2024-10-14T10:13:19Z</dcterms:modified>
</cp:coreProperties>
</file>