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айт\СПб\"/>
    </mc:Choice>
  </mc:AlternateContent>
  <xr:revisionPtr revIDLastSave="0" documentId="13_ncr:1_{976A6C65-71C2-4090-A88F-FF90E6E1EBEA}" xr6:coauthVersionLast="36" xr6:coauthVersionMax="36" xr10:uidLastSave="{00000000-0000-0000-0000-000000000000}"/>
  <bookViews>
    <workbookView xWindow="480" yWindow="120" windowWidth="27795" windowHeight="12780" activeTab="1" xr2:uid="{00000000-000D-0000-FFFF-FFFF00000000}"/>
  </bookViews>
  <sheets>
    <sheet name="передача" sheetId="7" r:id="rId1"/>
    <sheet name="прочие услуги" sheetId="8" r:id="rId2"/>
  </sheets>
  <calcPr calcId="191029"/>
</workbook>
</file>

<file path=xl/calcChain.xml><?xml version="1.0" encoding="utf-8"?>
<calcChain xmlns="http://schemas.openxmlformats.org/spreadsheetml/2006/main">
  <c r="D231" i="7" l="1"/>
  <c r="E231" i="7"/>
  <c r="C231" i="7"/>
  <c r="F54" i="7" l="1"/>
  <c r="G54" i="7"/>
  <c r="D54" i="7"/>
  <c r="C54" i="7"/>
  <c r="J17" i="7" l="1"/>
  <c r="D17" i="7"/>
</calcChain>
</file>

<file path=xl/sharedStrings.xml><?xml version="1.0" encoding="utf-8"?>
<sst xmlns="http://schemas.openxmlformats.org/spreadsheetml/2006/main" count="487" uniqueCount="173">
  <si>
    <t>Тарифные группы потребителей электрической энергии (мощности)</t>
  </si>
  <si>
    <t>Единица измерения</t>
  </si>
  <si>
    <t>Диапазоны напряжения</t>
  </si>
  <si>
    <t>ВН</t>
  </si>
  <si>
    <t>НН</t>
  </si>
  <si>
    <t>1.</t>
  </si>
  <si>
    <t>1.1</t>
  </si>
  <si>
    <t>Одноставочный тариф</t>
  </si>
  <si>
    <t>1.2</t>
  </si>
  <si>
    <t>Двухставочный тариф</t>
  </si>
  <si>
    <t>- ставка за содержание электрических сетей</t>
  </si>
  <si>
    <t>- ставка на оплату технологического расхода (потерь) в электрических сетях</t>
  </si>
  <si>
    <t>руб./кВт.ч</t>
  </si>
  <si>
    <t>тыс. руб.</t>
  </si>
  <si>
    <t>ВСЕГО</t>
  </si>
  <si>
    <t>-</t>
  </si>
  <si>
    <t>Величина перекрестного субсидирования, учтенная в ценах (тарифах) на услуги по передаче электрической энергии</t>
  </si>
  <si>
    <t>к распоряжению</t>
  </si>
  <si>
    <t>Комитета по тарифам Санкт-Петербурга</t>
  </si>
  <si>
    <t>N п/п</t>
  </si>
  <si>
    <t>Всего</t>
  </si>
  <si>
    <t>СН-I</t>
  </si>
  <si>
    <t>СН-II</t>
  </si>
  <si>
    <t>Прочие потребители (тарифы указываются без учета НДС)</t>
  </si>
  <si>
    <t>1.1.1</t>
  </si>
  <si>
    <t>руб./МВт.мес.</t>
  </si>
  <si>
    <t>X</t>
  </si>
  <si>
    <t>1.1.2</t>
  </si>
  <si>
    <t>руб./МВт.ч</t>
  </si>
  <si>
    <t>1.3</t>
  </si>
  <si>
    <t>1.4</t>
  </si>
  <si>
    <t>Ставка перекрестного субсидирования</t>
  </si>
  <si>
    <t>2.1</t>
  </si>
  <si>
    <t>2.2</t>
  </si>
  <si>
    <t>Таблица 1</t>
  </si>
  <si>
    <t>Двухставочный тариф:</t>
  </si>
  <si>
    <t>Учтенные расходы сетевых организаций, связанные с осуществлением технологического присоединения к электрическим сетям, не включаемые в плату за технологическое присоединение</t>
  </si>
  <si>
    <t>Таблица 2</t>
  </si>
  <si>
    <t>1.1.3</t>
  </si>
  <si>
    <t>1.1.4</t>
  </si>
  <si>
    <t>Плановый объем полезного отпуска электрической энергии потребителям, не относящимся к населению и приравненным к нему категориям потребителей</t>
  </si>
  <si>
    <t>МВт</t>
  </si>
  <si>
    <t>Величина заявленной мощности потребителей, не относящихся к населению и приравненным к нему категориям потребителей</t>
  </si>
  <si>
    <t>Одноставочный тариф (в том числе дифференцированный по двум и по трем зонам суток)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</si>
  <si>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</si>
  <si>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Содержащиеся за счет прихожан религиозные организации.</t>
  </si>
  <si>
    <t>ООО «Сетевое предприятие «Росэнерго»</t>
  </si>
  <si>
    <t>АО «Оборонэнерго» (филиал «Северо-Западный»)</t>
  </si>
  <si>
    <t>ООО «Ижорская энергетическая компания»</t>
  </si>
  <si>
    <t>ОАО «Российские железные дороги» (Октябрьская дирекция по энергообеспечению - структурное подразделение Трансэнерго - филиала ОАО «РЖД»)</t>
  </si>
  <si>
    <t>Величина потерь электрической энергии при её передаче по электрическим сетям, учтённая при формировании регулируемых цен (тарифов)</t>
  </si>
  <si>
    <t>млн кВтч</t>
  </si>
  <si>
    <t>Уровни напряжения</t>
  </si>
  <si>
    <t>ПАО «Россети Ленэнерго»</t>
  </si>
  <si>
    <t>АО «Региональные электрические сети»</t>
  </si>
  <si>
    <t>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</t>
  </si>
  <si>
    <t>1.1.5</t>
  </si>
  <si>
    <t>ВН1</t>
  </si>
  <si>
    <t>1.5</t>
  </si>
  <si>
    <t>Субсидия на компенсацию выпадающих доходов, образованных вследствие установления тарифов на услуги по передаче электрической энергии, оказываемые потребителям, не относящимся к населению и приравненным к нему категориям потребителей, ниже экономически обоснованного уровня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</si>
  <si>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и приравненные к нему: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</si>
  <si>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нему: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</si>
  <si>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</t>
  </si>
  <si>
    <t>Потребители, приравненные к населению</t>
  </si>
  <si>
    <t>Садоводческие некоммерческие товарищества и огороднические некоммерческие товарищества</t>
  </si>
  <si>
    <t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объёмах фактического потребления электроэнергии населения и объёмах электрической энергии, израсходованной на места общего пользования, за исключением:
  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</si>
  <si>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</si>
  <si>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
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</si>
  <si>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регулируемая организация</t>
  </si>
  <si>
    <t>наименование услуги</t>
  </si>
  <si>
    <t>период действия</t>
  </si>
  <si>
    <t>ставка, руб./МВт*ч</t>
  </si>
  <si>
    <t>решение уполномоченного органа</t>
  </si>
  <si>
    <t>АО "АТС"</t>
  </si>
  <si>
    <t>услуги коммерческого оператора, оказываемые АО «АТС» субъектам оптового рынка электрической энергии (мощности)</t>
  </si>
  <si>
    <t>АО "Системный оператор Единой энергетической системы"</t>
  </si>
  <si>
    <t>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услуг по обеспечению вывода Единой энергетической системы России из аварийных ситуаций и услуг по формированию технологического резерва мощностей</t>
  </si>
  <si>
    <t>АО "ЦФР"</t>
  </si>
  <si>
    <t>комплексная услуга по расчету требований и обязательств участников оптового рынка</t>
  </si>
  <si>
    <t>1 полугодие</t>
  </si>
  <si>
    <t>2 полугодие</t>
  </si>
  <si>
    <t>Величины, используемые при утверждении (расчете) единых (котловых) тарифов на услуги по передаче электрической энергии в субъекте Российской Федерации:</t>
  </si>
  <si>
    <t>1.1.1.1</t>
  </si>
  <si>
    <t>1.1.1.2</t>
  </si>
  <si>
    <t>Экономически обоснованные единые (котловые) тарифы на услуги по передаче электрической энергии (тарифы указываются без учета НДС)</t>
  </si>
  <si>
    <t>Необходимая валовая выручка на оплату технологического расхода (потерь) электрической энергии</t>
  </si>
  <si>
    <t>АО «Объединенная энергетическая компания»</t>
  </si>
  <si>
    <t>№ п/п</t>
  </si>
  <si>
    <t>Показатель</t>
  </si>
  <si>
    <t>СН1</t>
  </si>
  <si>
    <t>СН2</t>
  </si>
  <si>
    <t>Плановый объем полезного отпуска электрической энергии (мощности) всем потребителям, оплачивающим услуги по передаче электрической энергии по единым (котловым) тарифам на услуги по передаче электрической энергии, в т.ч.:</t>
  </si>
  <si>
    <t>млн кВт·ч</t>
  </si>
  <si>
    <t>х</t>
  </si>
  <si>
    <t>Населению и приравненным к нему категориям потребителей в пределах социальной нормы потребления электрической энергии (мощности) (в том числе с учетом дифференциации по двум и по трем зонам суток):</t>
  </si>
  <si>
    <t>Населению и приравненным к нему категориям потребителей, за исключением указанного в строках 1.1.2 - 1.1.5:</t>
  </si>
  <si>
    <t>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</si>
  <si>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юридическим и физическим лицам, приобретающим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</t>
  </si>
  <si>
    <t>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</t>
  </si>
  <si>
    <t>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коммунально-бытового потребления населения в объемах фактического потребления электрической энергии населением и объемах электрической энергии, израсходованной на места общего пользования, за исключением:</t>
  </si>
  <si>
    <t>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</si>
  <si>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Садоводческим некоммерческим товариществам и огородническим некоммерческим товариществам.</t>
  </si>
  <si>
    <t>Юридическим лицам, приобретающим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</si>
  <si>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Содержащимся за счет прихожан религиозным организациям.</t>
  </si>
  <si>
    <t>Объединениям граждан, приобретающим электрическую энергию (мощность) для использования в принадлежащих им хозяйственных постройках (погреба, сараи);</t>
  </si>
  <si>
    <t>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</si>
  <si>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2.</t>
  </si>
  <si>
    <t>Величина заявленной мощности всех потребителей, оплачивающих услуги по передаче по единым (котловым) тарифам на услуги по передаче электрической, энергии, в т.ч.:</t>
  </si>
  <si>
    <t xml:space="preserve">Населения и приравненных к нему категорий потребителей </t>
  </si>
  <si>
    <t>2</t>
  </si>
  <si>
    <t>3</t>
  </si>
  <si>
    <t>4</t>
  </si>
  <si>
    <t>5</t>
  </si>
  <si>
    <t>6</t>
  </si>
  <si>
    <t>Решение Наблюдательного совета Ассоциации «НП Совет рынка» от 24 мая 2024 года (протокол №10/2024)</t>
  </si>
  <si>
    <t>Приложение 1</t>
  </si>
  <si>
    <t>от 29.11.2024 № 195-р</t>
  </si>
  <si>
    <t>Единые (котловые) тарифы на услуги по передаче электрической энергии по сетям Санкт-Петербурга, поставляемой  потребителям, не относящимся к населению и приравненным к нему категориям потребителей, на 2025 год</t>
  </si>
  <si>
    <t>Размер экономически обоснованных единых (котловых) тарифов на услуги по передаче электрической энергии по сетям Санкт-Петербурга на 2025 год</t>
  </si>
  <si>
    <t>Таблица 3</t>
  </si>
  <si>
    <t>Необходимая валовая выручка, 
учтенная при расчете единых (котловых) тарифов на услуги по передаче электрической энергии по электрическим сетям Санкт-Петербурга на 2025 год</t>
  </si>
  <si>
    <t>НВВ сетевых организаций без учета оплаты потерь, учтенная при утверждении (расчете) единых (котловых) тарифов на услуги по передаче электрической энергии в Санкт-Петербурге</t>
  </si>
  <si>
    <t>7</t>
  </si>
  <si>
    <t>Таблица 4</t>
  </si>
  <si>
    <t>Объемы электрической энергии (мощности), учтенные при расчете единых (котловых) тарифов на услуги по передаче электрической энергии по электрическим сетям Санкт-Петербурга на 2025 год</t>
  </si>
  <si>
    <t>Приравненным к населению категориям потребителей:</t>
  </si>
  <si>
    <t>1.1.5.1</t>
  </si>
  <si>
    <t>1.1.5.2</t>
  </si>
  <si>
    <t>1.1.5.3</t>
  </si>
  <si>
    <t>1.1.5.4</t>
  </si>
  <si>
    <t>1.1.5.5</t>
  </si>
  <si>
    <t>1.1.5.6</t>
  </si>
  <si>
    <t>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населению категориям потребителей</t>
  </si>
  <si>
    <t>Приложение 2</t>
  </si>
  <si>
    <t>(для первого диапазона объемов потребления электрической энергии)</t>
  </si>
  <si>
    <t>Население и приравненные к нему категории (без учета налога на добавленную стоимость)</t>
  </si>
  <si>
    <t>ЕДИНЫЕ (КОТЛОВЫЕ) ТАРИФЫ НА УСЛУГИ ПО ПЕРЕДАЧЕ ЭЛЕКТРИЧЕСКОЙ ЭНЕРГИИ ПО СЕТЯМ САНКТ-ПЕТЕРБУРГА, ПОСТАВЛЯЕМОЙ НАСЕЛЕНИЮ И ПРИРАВНЕННЫМ К НЕМУ КАТЕГОРИЯМ ПОТРЕБИТЕЛЕЙ НА 2025 ГОД</t>
  </si>
  <si>
    <r>
      <t xml:space="preserve">Население и приравненные к нему категории потребителей, за исключением указанных в </t>
    </r>
    <r>
      <rPr>
        <sz val="11"/>
        <rFont val="Times New Roman"/>
        <family val="1"/>
        <charset val="204"/>
      </rPr>
      <t>пунктах 1.2</t>
    </r>
    <r>
      <rPr>
        <sz val="10"/>
        <rFont val="Times New Roman"/>
        <family val="1"/>
        <charset val="204"/>
      </rPr>
      <t xml:space="preserve"> - </t>
    </r>
    <r>
      <rPr>
        <sz val="11"/>
        <rFont val="Times New Roman"/>
        <family val="1"/>
        <charset val="204"/>
      </rPr>
      <t>1.4</t>
    </r>
    <r>
      <rPr>
        <sz val="10"/>
        <rFont val="Times New Roman"/>
        <family val="1"/>
        <charset val="204"/>
      </rPr>
      <t>:</t>
    </r>
  </si>
  <si>
    <t xml:space="preserve">  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потребителей.</t>
  </si>
  <si>
    <t xml:space="preserve">  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потребителей.</t>
  </si>
  <si>
    <t xml:space="preserve">    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    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  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потребителей.</t>
  </si>
  <si>
    <t>2.2.</t>
  </si>
  <si>
    <t>2.1.</t>
  </si>
  <si>
    <t>2.3.</t>
  </si>
  <si>
    <t>2.5.</t>
  </si>
  <si>
    <t>2.6.</t>
  </si>
  <si>
    <t>2.4.</t>
  </si>
  <si>
    <t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</t>
  </si>
  <si>
    <t>(для третьего диапазона объемов потребления электрической энергии)</t>
  </si>
  <si>
    <t>(для второго диапазона объемов потребления электрической энергии)</t>
  </si>
  <si>
    <t>Приложение 3</t>
  </si>
  <si>
    <t>Цены (тарифы)
 на услуги по передаче электрической энергии для сетевых организаций,
 обслуживающих преимущественно одного потребителя, на 2025 год</t>
  </si>
  <si>
    <t>Тарифы для территориальной сетевой организации ООО "ИЖЭК", которые оплачиваются монопотребителем (юридические лица, входящие в одну группу лиц с АО "АЭМ-технологии", точки присоединения которых к электрическим сетям ООО "ИЖЭК" расположены в границах Территории Ижорский завод) (тарифы указываются без учета НДС)</t>
  </si>
  <si>
    <t>1.1.</t>
  </si>
  <si>
    <t>1.1.1.</t>
  </si>
  <si>
    <t xml:space="preserve"> - ставка на содержание электрических сетей</t>
  </si>
  <si>
    <t>руб./МВт*месяц</t>
  </si>
  <si>
    <t xml:space="preserve"> - ставка на оплату технологического расхода (потерь) в электрических сетях</t>
  </si>
  <si>
    <t>1.1.2.</t>
  </si>
  <si>
    <t>руб./МВтч</t>
  </si>
  <si>
    <t>1.2.</t>
  </si>
  <si>
    <t>руб./кВтч</t>
  </si>
  <si>
    <t>Необходимая валовая выручка, учтенная при установлении цен (тарифов) на услуги по передаче электрической энергии для сетевых организаций, обслуживающих преимущественно одного потребителя
 2025 год</t>
  </si>
  <si>
    <t>Наименование сетевой организации с указанием необходимой валовой выручки (без учета оплаты потерь), НВВ которой учтена при утверждении (расчете) цен (тарифов) на услуги по передаче электрической энергии для сетевых организаций, обслуживающих преимущественно одного потребителя</t>
  </si>
  <si>
    <t>ООО «ИЖЭК»</t>
  </si>
  <si>
    <t>НВВ сетевых организаций без учета оплаты потерь, учтенная при утверждении (расчете) цен (тарифов) на услуги по передаче электрической энергии для сетевых организаций, обслуживающих преимущественно одного потребителя</t>
  </si>
  <si>
    <t>Стоимость иных услуг (кроме стоимости покупной электрической энергии (мощности) и расходов по передаче электрической энергии (мощности)), оказание которых является неотъемлемой частью поставки электрической энергии потребителям Санкт-Петербурга в 2025 году</t>
  </si>
  <si>
    <t>01.01.2025 - 30.06.2025</t>
  </si>
  <si>
    <t>01.07.2025 - 31.12.2025</t>
  </si>
  <si>
    <t>Наименование сетевой организации с указанием необходимой валовой выручки (без учета оплаты потерь), НВВ которой учтена при утверждении (расчете) единых (котловых) тарифов на услуги по передаче электрической энергии в Санкт-Петербурге</t>
  </si>
  <si>
    <t>приказ ФАС России от 22.12.2023 № 1039/23 (в редакции приказа от 23.12.2024 № 1063/24)</t>
  </si>
  <si>
    <t>приказ ФАС России от 23.12.2024 № 1062/24</t>
  </si>
  <si>
    <t>Решение Наблюдательного совета Ассоциации «НП Совет рынка» от 23 мая 2025 года (протокол №14/2025)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</si>
</sst>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_ ;[Red]\-#,##0.00000\ "/>
    <numFmt numFmtId="165" formatCode="#,##0.00_ ;[Red]\-#,##0.00\ "/>
    <numFmt numFmtId="166" formatCode="#,##0.000_ ;[Red]\-#,##0.000\ "/>
    <numFmt numFmtId="167" formatCode="#,##0_ ;[Red]\-#,##0\ "/>
    <numFmt numFmtId="168" formatCode="#,##0.0000_ ;[Red]\-#,##0.0000\ "/>
  </numFmts>
  <fonts count="10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</cellStyleXfs>
  <cellXfs count="146">
    <xf numFmtId="0" fontId="0" fillId="0" borderId="0" xfId="0" applyAlignment="1"/>
    <xf numFmtId="49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/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/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/>
    <xf numFmtId="0" fontId="7" fillId="0" borderId="0" xfId="0" applyFont="1" applyAlignment="1">
      <alignment horizontal="justify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0" xfId="0" applyNumberFormat="1" applyAlignme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165" fontId="4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 applyFill="1" applyAlignment="1"/>
    <xf numFmtId="0" fontId="0" fillId="0" borderId="0" xfId="0" applyFill="1" applyAlignment="1"/>
    <xf numFmtId="167" fontId="0" fillId="0" borderId="0" xfId="0" applyNumberFormat="1" applyFill="1" applyAlignment="1"/>
    <xf numFmtId="168" fontId="0" fillId="0" borderId="0" xfId="0" applyNumberFormat="1" applyFill="1" applyAlignme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justify" vertical="center" wrapText="1"/>
    </xf>
    <xf numFmtId="0" fontId="1" fillId="0" borderId="6" xfId="0" applyNumberFormat="1" applyFont="1" applyFill="1" applyBorder="1" applyAlignment="1" applyProtection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231"/>
  <sheetViews>
    <sheetView workbookViewId="0">
      <selection activeCell="Q16" sqref="Q16"/>
    </sheetView>
  </sheetViews>
  <sheetFormatPr defaultRowHeight="12.75" x14ac:dyDescent="0.2"/>
  <cols>
    <col min="1" max="1" width="6.85546875" customWidth="1"/>
    <col min="2" max="2" width="56.140625" customWidth="1"/>
    <col min="3" max="3" width="26" customWidth="1"/>
    <col min="4" max="4" width="21.85546875" customWidth="1"/>
    <col min="5" max="9" width="18.7109375" customWidth="1"/>
    <col min="10" max="10" width="15.5703125" customWidth="1"/>
    <col min="11" max="11" width="13" customWidth="1"/>
    <col min="12" max="12" width="13.42578125" customWidth="1"/>
    <col min="13" max="13" width="13.140625" customWidth="1"/>
    <col min="14" max="14" width="13.85546875" customWidth="1"/>
    <col min="15" max="15" width="12.5703125" customWidth="1"/>
  </cols>
  <sheetData>
    <row r="1" spans="1:15" ht="15" x14ac:dyDescent="0.25">
      <c r="A1" s="1"/>
      <c r="B1" s="2"/>
      <c r="C1" s="2"/>
      <c r="D1" s="2"/>
      <c r="E1" s="2"/>
      <c r="F1" s="2"/>
      <c r="G1" s="2"/>
      <c r="J1" s="2"/>
      <c r="K1" s="2"/>
      <c r="O1" s="5" t="s">
        <v>115</v>
      </c>
    </row>
    <row r="2" spans="1:15" ht="15" x14ac:dyDescent="0.25">
      <c r="A2" s="1"/>
      <c r="B2" s="2"/>
      <c r="C2" s="2"/>
      <c r="D2" s="2"/>
      <c r="E2" s="2"/>
      <c r="F2" s="2"/>
      <c r="G2" s="2"/>
      <c r="J2" s="2"/>
      <c r="K2" s="2"/>
      <c r="O2" s="5" t="s">
        <v>17</v>
      </c>
    </row>
    <row r="3" spans="1:15" ht="15" x14ac:dyDescent="0.25">
      <c r="A3" s="1"/>
      <c r="B3" s="2"/>
      <c r="C3" s="2"/>
      <c r="D3" s="2"/>
      <c r="E3" s="2"/>
      <c r="F3" s="2"/>
      <c r="G3" s="2"/>
      <c r="J3" s="2"/>
      <c r="K3" s="2"/>
      <c r="O3" s="5" t="s">
        <v>18</v>
      </c>
    </row>
    <row r="4" spans="1:15" ht="15" x14ac:dyDescent="0.25">
      <c r="A4" s="1"/>
      <c r="B4" s="2"/>
      <c r="C4" s="2"/>
      <c r="D4" s="2"/>
      <c r="E4" s="2"/>
      <c r="F4" s="2"/>
      <c r="G4" s="2"/>
      <c r="J4" s="2"/>
      <c r="K4" s="2"/>
      <c r="O4" s="5" t="s">
        <v>116</v>
      </c>
    </row>
    <row r="5" spans="1:15" ht="1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O5" s="5"/>
    </row>
    <row r="6" spans="1:15" ht="1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ht="32.25" customHeight="1" x14ac:dyDescent="0.2">
      <c r="A7" s="124" t="s">
        <v>117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1:15" ht="1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60"/>
      <c r="M8" s="60"/>
      <c r="N8" s="60"/>
      <c r="O8" s="60"/>
    </row>
    <row r="9" spans="1:15" ht="15" customHeight="1" x14ac:dyDescent="0.2">
      <c r="A9" s="94" t="s">
        <v>19</v>
      </c>
      <c r="B9" s="125" t="s">
        <v>0</v>
      </c>
      <c r="C9" s="125" t="s">
        <v>1</v>
      </c>
      <c r="D9" s="125" t="s">
        <v>2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0" spans="1:15" ht="15" x14ac:dyDescent="0.2">
      <c r="A10" s="94"/>
      <c r="B10" s="125"/>
      <c r="C10" s="125"/>
      <c r="D10" s="8" t="s">
        <v>20</v>
      </c>
      <c r="E10" s="20" t="s">
        <v>57</v>
      </c>
      <c r="F10" s="8" t="s">
        <v>3</v>
      </c>
      <c r="G10" s="8" t="s">
        <v>21</v>
      </c>
      <c r="H10" s="8" t="s">
        <v>22</v>
      </c>
      <c r="I10" s="8" t="s">
        <v>4</v>
      </c>
      <c r="J10" s="41" t="s">
        <v>20</v>
      </c>
      <c r="K10" s="41" t="s">
        <v>57</v>
      </c>
      <c r="L10" s="41" t="s">
        <v>3</v>
      </c>
      <c r="M10" s="41" t="s">
        <v>21</v>
      </c>
      <c r="N10" s="41" t="s">
        <v>22</v>
      </c>
      <c r="O10" s="41" t="s">
        <v>4</v>
      </c>
    </row>
    <row r="11" spans="1:15" ht="15" x14ac:dyDescent="0.2">
      <c r="A11" s="9">
        <v>1</v>
      </c>
      <c r="B11" s="8">
        <v>2</v>
      </c>
      <c r="C11" s="8">
        <v>3</v>
      </c>
      <c r="D11" s="8">
        <v>4</v>
      </c>
      <c r="E11" s="20">
        <v>5</v>
      </c>
      <c r="F11" s="20">
        <v>6</v>
      </c>
      <c r="G11" s="20">
        <v>7</v>
      </c>
      <c r="H11" s="20">
        <v>8</v>
      </c>
      <c r="I11" s="8">
        <v>9</v>
      </c>
      <c r="J11" s="41">
        <v>10</v>
      </c>
      <c r="K11" s="41">
        <v>11</v>
      </c>
      <c r="L11" s="41">
        <v>12</v>
      </c>
      <c r="M11" s="41">
        <v>13</v>
      </c>
      <c r="N11" s="41">
        <v>14</v>
      </c>
      <c r="O11" s="41">
        <v>15</v>
      </c>
    </row>
    <row r="12" spans="1:15" ht="15" customHeight="1" x14ac:dyDescent="0.2">
      <c r="A12" s="9">
        <v>1</v>
      </c>
      <c r="B12" s="127" t="s">
        <v>23</v>
      </c>
      <c r="C12" s="127"/>
      <c r="D12" s="128" t="s">
        <v>79</v>
      </c>
      <c r="E12" s="129"/>
      <c r="F12" s="129"/>
      <c r="G12" s="129"/>
      <c r="H12" s="129"/>
      <c r="I12" s="130"/>
      <c r="J12" s="125" t="s">
        <v>80</v>
      </c>
      <c r="K12" s="125"/>
      <c r="L12" s="125"/>
      <c r="M12" s="125"/>
      <c r="N12" s="125"/>
      <c r="O12" s="125"/>
    </row>
    <row r="13" spans="1:15" ht="15" x14ac:dyDescent="0.25">
      <c r="A13" s="9" t="s">
        <v>6</v>
      </c>
      <c r="B13" s="131" t="s">
        <v>9</v>
      </c>
      <c r="C13" s="131"/>
      <c r="D13" s="131"/>
      <c r="E13" s="131"/>
      <c r="F13" s="131"/>
      <c r="G13" s="131"/>
      <c r="H13" s="131"/>
      <c r="I13" s="131"/>
      <c r="J13" s="135"/>
      <c r="K13" s="135"/>
      <c r="L13" s="135"/>
      <c r="M13" s="135"/>
      <c r="N13" s="135"/>
      <c r="O13" s="135"/>
    </row>
    <row r="14" spans="1:15" ht="15" x14ac:dyDescent="0.2">
      <c r="A14" s="9" t="s">
        <v>24</v>
      </c>
      <c r="B14" s="23" t="s">
        <v>10</v>
      </c>
      <c r="C14" s="24" t="s">
        <v>25</v>
      </c>
      <c r="D14" s="24" t="s">
        <v>26</v>
      </c>
      <c r="E14" s="24" t="s">
        <v>26</v>
      </c>
      <c r="F14" s="25">
        <v>1073247.8</v>
      </c>
      <c r="G14" s="25">
        <v>1707063.98</v>
      </c>
      <c r="H14" s="25">
        <v>2045516.2</v>
      </c>
      <c r="I14" s="25">
        <v>1926228.12</v>
      </c>
      <c r="J14" s="24" t="s">
        <v>26</v>
      </c>
      <c r="K14" s="24" t="s">
        <v>26</v>
      </c>
      <c r="L14" s="25">
        <v>1126907.81</v>
      </c>
      <c r="M14" s="25">
        <v>1792417.18</v>
      </c>
      <c r="N14" s="25">
        <v>2290957.69</v>
      </c>
      <c r="O14" s="25">
        <v>2280654.09</v>
      </c>
    </row>
    <row r="15" spans="1:15" ht="30" x14ac:dyDescent="0.2">
      <c r="A15" s="9" t="s">
        <v>27</v>
      </c>
      <c r="B15" s="6" t="s">
        <v>11</v>
      </c>
      <c r="C15" s="8" t="s">
        <v>28</v>
      </c>
      <c r="D15" s="8" t="s">
        <v>26</v>
      </c>
      <c r="E15" s="24" t="s">
        <v>26</v>
      </c>
      <c r="F15" s="66">
        <v>83.7</v>
      </c>
      <c r="G15" s="66">
        <v>180.06</v>
      </c>
      <c r="H15" s="66">
        <v>416.4</v>
      </c>
      <c r="I15" s="66">
        <v>831</v>
      </c>
      <c r="J15" s="41" t="s">
        <v>26</v>
      </c>
      <c r="K15" s="24" t="s">
        <v>26</v>
      </c>
      <c r="L15" s="38">
        <v>93.41</v>
      </c>
      <c r="M15" s="38">
        <v>200.95</v>
      </c>
      <c r="N15" s="38">
        <v>464.7</v>
      </c>
      <c r="O15" s="38">
        <v>927.4</v>
      </c>
    </row>
    <row r="16" spans="1:15" ht="15" x14ac:dyDescent="0.2">
      <c r="A16" s="9" t="s">
        <v>8</v>
      </c>
      <c r="B16" s="6" t="s">
        <v>7</v>
      </c>
      <c r="C16" s="8" t="s">
        <v>12</v>
      </c>
      <c r="D16" s="8" t="s">
        <v>26</v>
      </c>
      <c r="E16" s="24" t="s">
        <v>26</v>
      </c>
      <c r="F16" s="10">
        <v>1.8044800000000001</v>
      </c>
      <c r="G16" s="10">
        <v>3.3981300000000001</v>
      </c>
      <c r="H16" s="10">
        <v>4.3765900000000002</v>
      </c>
      <c r="I16" s="10">
        <v>5.4575899999999997</v>
      </c>
      <c r="J16" s="41" t="s">
        <v>26</v>
      </c>
      <c r="K16" s="24" t="s">
        <v>26</v>
      </c>
      <c r="L16" s="10">
        <v>1.8947000000000001</v>
      </c>
      <c r="M16" s="10">
        <v>3.5680399999999999</v>
      </c>
      <c r="N16" s="10">
        <v>4.9017400000000002</v>
      </c>
      <c r="O16" s="10">
        <v>6.4090699999999998</v>
      </c>
    </row>
    <row r="17" spans="1:16" ht="30" x14ac:dyDescent="0.2">
      <c r="A17" s="9" t="s">
        <v>29</v>
      </c>
      <c r="B17" s="6" t="s">
        <v>16</v>
      </c>
      <c r="C17" s="8" t="s">
        <v>13</v>
      </c>
      <c r="D17" s="7">
        <f>SUM(F17:I17)</f>
        <v>2874737.54</v>
      </c>
      <c r="E17" s="24" t="s">
        <v>26</v>
      </c>
      <c r="F17" s="12">
        <v>-3847754.3</v>
      </c>
      <c r="G17" s="12">
        <v>15159.41</v>
      </c>
      <c r="H17" s="12">
        <v>6438724.71</v>
      </c>
      <c r="I17" s="12">
        <v>268607.71999999997</v>
      </c>
      <c r="J17" s="38">
        <f>SUM(L17:O17)+0.01</f>
        <v>5860924.3100000005</v>
      </c>
      <c r="K17" s="24" t="s">
        <v>26</v>
      </c>
      <c r="L17" s="38">
        <v>-3643155.88</v>
      </c>
      <c r="M17" s="38">
        <v>29369.119999999999</v>
      </c>
      <c r="N17" s="38">
        <v>8697798.2100000009</v>
      </c>
      <c r="O17" s="38">
        <v>776912.85</v>
      </c>
    </row>
    <row r="18" spans="1:16" ht="15" x14ac:dyDescent="0.2">
      <c r="A18" s="9" t="s">
        <v>30</v>
      </c>
      <c r="B18" s="6" t="s">
        <v>31</v>
      </c>
      <c r="C18" s="8" t="s">
        <v>28</v>
      </c>
      <c r="D18" s="13">
        <v>309.52999999999997</v>
      </c>
      <c r="E18" s="24" t="s">
        <v>26</v>
      </c>
      <c r="F18" s="12">
        <v>-1808.37</v>
      </c>
      <c r="G18" s="12">
        <v>93.22</v>
      </c>
      <c r="H18" s="12">
        <v>1377.08</v>
      </c>
      <c r="I18" s="12">
        <v>1539.61</v>
      </c>
      <c r="J18" s="38">
        <v>753.4</v>
      </c>
      <c r="K18" s="24" t="s">
        <v>26</v>
      </c>
      <c r="L18" s="38">
        <v>-1854.96</v>
      </c>
      <c r="M18" s="38">
        <v>195.51</v>
      </c>
      <c r="N18" s="38">
        <v>2004.73</v>
      </c>
      <c r="O18" s="38">
        <v>2484.0700000000002</v>
      </c>
    </row>
    <row r="19" spans="1:16" ht="90" x14ac:dyDescent="0.2">
      <c r="A19" s="21" t="s">
        <v>58</v>
      </c>
      <c r="B19" s="19" t="s">
        <v>59</v>
      </c>
      <c r="C19" s="20" t="s">
        <v>13</v>
      </c>
      <c r="D19" s="24" t="s">
        <v>26</v>
      </c>
      <c r="E19" s="24" t="s">
        <v>26</v>
      </c>
      <c r="F19" s="24" t="s">
        <v>26</v>
      </c>
      <c r="G19" s="24" t="s">
        <v>26</v>
      </c>
      <c r="H19" s="24" t="s">
        <v>26</v>
      </c>
      <c r="I19" s="24" t="s">
        <v>26</v>
      </c>
      <c r="J19" s="24" t="s">
        <v>26</v>
      </c>
      <c r="K19" s="24" t="s">
        <v>26</v>
      </c>
      <c r="L19" s="24" t="s">
        <v>26</v>
      </c>
      <c r="M19" s="24" t="s">
        <v>26</v>
      </c>
      <c r="N19" s="24" t="s">
        <v>26</v>
      </c>
      <c r="O19" s="24" t="s">
        <v>26</v>
      </c>
    </row>
    <row r="20" spans="1:16" ht="15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86"/>
      <c r="M20" s="86"/>
      <c r="N20" s="86"/>
      <c r="O20" s="86"/>
      <c r="P20" s="87"/>
    </row>
    <row r="21" spans="1:16" ht="15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88"/>
      <c r="M21" s="88"/>
      <c r="N21" s="88"/>
      <c r="O21" s="88"/>
      <c r="P21" s="87"/>
    </row>
    <row r="22" spans="1:16" ht="15" x14ac:dyDescent="0.25">
      <c r="A22" s="1"/>
      <c r="B22" s="2"/>
      <c r="C22" s="2"/>
      <c r="D22" s="2"/>
      <c r="E22" s="2"/>
      <c r="F22" s="2"/>
      <c r="G22" s="3" t="s">
        <v>37</v>
      </c>
      <c r="I22" s="2"/>
      <c r="J22" s="2"/>
      <c r="K22" s="2"/>
      <c r="L22" s="89"/>
      <c r="M22" s="89"/>
      <c r="N22" s="89"/>
      <c r="O22" s="89"/>
      <c r="P22" s="87"/>
    </row>
    <row r="23" spans="1:16" ht="15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6" ht="15" customHeight="1" x14ac:dyDescent="0.25">
      <c r="A24" s="102" t="s">
        <v>118</v>
      </c>
      <c r="B24" s="102"/>
      <c r="C24" s="102"/>
      <c r="D24" s="102"/>
      <c r="E24" s="102"/>
      <c r="F24" s="102"/>
      <c r="G24" s="102"/>
      <c r="H24" s="4"/>
      <c r="I24" s="2"/>
      <c r="J24" s="2"/>
      <c r="K24" s="2"/>
    </row>
    <row r="25" spans="1:16" ht="15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6" ht="15" x14ac:dyDescent="0.25">
      <c r="A26" s="94" t="s">
        <v>19</v>
      </c>
      <c r="B26" s="125" t="s">
        <v>0</v>
      </c>
      <c r="C26" s="125" t="s">
        <v>1</v>
      </c>
      <c r="D26" s="125" t="s">
        <v>52</v>
      </c>
      <c r="E26" s="125"/>
      <c r="F26" s="125"/>
      <c r="G26" s="125"/>
      <c r="H26" s="2"/>
      <c r="I26" s="2"/>
      <c r="J26" s="2"/>
      <c r="K26" s="2"/>
    </row>
    <row r="27" spans="1:16" ht="15" x14ac:dyDescent="0.25">
      <c r="A27" s="94"/>
      <c r="B27" s="125"/>
      <c r="C27" s="125"/>
      <c r="D27" s="8" t="s">
        <v>3</v>
      </c>
      <c r="E27" s="8" t="s">
        <v>21</v>
      </c>
      <c r="F27" s="8" t="s">
        <v>22</v>
      </c>
      <c r="G27" s="8" t="s">
        <v>4</v>
      </c>
      <c r="H27" s="2"/>
      <c r="I27" s="2"/>
      <c r="J27" s="2"/>
      <c r="K27" s="2"/>
    </row>
    <row r="28" spans="1:16" ht="15" x14ac:dyDescent="0.25">
      <c r="A28" s="9">
        <v>1</v>
      </c>
      <c r="B28" s="8">
        <v>2</v>
      </c>
      <c r="C28" s="8">
        <v>3</v>
      </c>
      <c r="D28" s="8">
        <v>4</v>
      </c>
      <c r="E28" s="8">
        <v>5</v>
      </c>
      <c r="F28" s="8">
        <v>6</v>
      </c>
      <c r="G28" s="8">
        <v>7</v>
      </c>
      <c r="H28" s="2"/>
      <c r="I28" s="2"/>
      <c r="J28" s="2"/>
      <c r="K28" s="2"/>
    </row>
    <row r="29" spans="1:16" ht="33.75" customHeight="1" x14ac:dyDescent="0.25">
      <c r="A29" s="9">
        <v>1</v>
      </c>
      <c r="B29" s="126" t="s">
        <v>81</v>
      </c>
      <c r="C29" s="126"/>
      <c r="D29" s="126"/>
      <c r="E29" s="126"/>
      <c r="F29" s="126"/>
      <c r="G29" s="126"/>
      <c r="H29" s="2"/>
      <c r="I29" s="2"/>
      <c r="J29" s="2"/>
      <c r="K29" s="2"/>
    </row>
    <row r="30" spans="1:16" ht="42.75" customHeight="1" x14ac:dyDescent="0.25">
      <c r="A30" s="9" t="s">
        <v>6</v>
      </c>
      <c r="B30" s="126" t="s">
        <v>84</v>
      </c>
      <c r="C30" s="126"/>
      <c r="D30" s="125" t="s">
        <v>79</v>
      </c>
      <c r="E30" s="125"/>
      <c r="F30" s="125"/>
      <c r="G30" s="125"/>
      <c r="H30" s="2"/>
      <c r="I30" s="2"/>
      <c r="K30" s="2"/>
    </row>
    <row r="31" spans="1:16" ht="15" x14ac:dyDescent="0.25">
      <c r="A31" s="9" t="s">
        <v>24</v>
      </c>
      <c r="B31" s="136" t="s">
        <v>35</v>
      </c>
      <c r="C31" s="136"/>
      <c r="D31" s="136"/>
      <c r="E31" s="136"/>
      <c r="F31" s="136"/>
      <c r="G31" s="136"/>
      <c r="H31" s="2"/>
      <c r="I31" s="2"/>
      <c r="K31" s="2"/>
    </row>
    <row r="32" spans="1:16" ht="15" x14ac:dyDescent="0.25">
      <c r="A32" s="9" t="s">
        <v>82</v>
      </c>
      <c r="B32" s="6" t="s">
        <v>10</v>
      </c>
      <c r="C32" s="8" t="s">
        <v>25</v>
      </c>
      <c r="D32" s="7">
        <v>2200898.86</v>
      </c>
      <c r="E32" s="7">
        <v>1657686.26</v>
      </c>
      <c r="F32" s="7">
        <v>1345187.56</v>
      </c>
      <c r="G32" s="7">
        <v>1737478.69</v>
      </c>
      <c r="H32" s="2"/>
      <c r="I32" s="2"/>
      <c r="K32" s="2"/>
    </row>
    <row r="33" spans="1:11" ht="30" x14ac:dyDescent="0.25">
      <c r="A33" s="40" t="s">
        <v>83</v>
      </c>
      <c r="B33" s="6" t="s">
        <v>11</v>
      </c>
      <c r="C33" s="8" t="s">
        <v>28</v>
      </c>
      <c r="D33" s="7">
        <v>83.7</v>
      </c>
      <c r="E33" s="66">
        <v>180.06</v>
      </c>
      <c r="F33" s="66">
        <v>416.4</v>
      </c>
      <c r="G33" s="66">
        <v>831</v>
      </c>
      <c r="H33" s="2"/>
      <c r="I33" s="2"/>
      <c r="K33" s="2"/>
    </row>
    <row r="34" spans="1:11" ht="15" x14ac:dyDescent="0.25">
      <c r="A34" s="9" t="s">
        <v>27</v>
      </c>
      <c r="B34" s="6" t="s">
        <v>7</v>
      </c>
      <c r="C34" s="8" t="s">
        <v>12</v>
      </c>
      <c r="D34" s="10">
        <v>3.6128499999999999</v>
      </c>
      <c r="E34" s="10">
        <v>3.30491</v>
      </c>
      <c r="F34" s="10">
        <v>2.9995099999999999</v>
      </c>
      <c r="G34" s="10">
        <v>3.91798</v>
      </c>
      <c r="H34" s="2"/>
      <c r="I34" s="2"/>
      <c r="K34" s="2"/>
    </row>
    <row r="35" spans="1:11" ht="32.25" customHeight="1" x14ac:dyDescent="0.25">
      <c r="A35" s="40" t="s">
        <v>6</v>
      </c>
      <c r="B35" s="126" t="s">
        <v>84</v>
      </c>
      <c r="C35" s="126"/>
      <c r="D35" s="125" t="s">
        <v>80</v>
      </c>
      <c r="E35" s="125"/>
      <c r="F35" s="125"/>
      <c r="G35" s="125"/>
      <c r="H35" s="2"/>
      <c r="I35" s="2"/>
      <c r="K35" s="2"/>
    </row>
    <row r="36" spans="1:11" ht="15" x14ac:dyDescent="0.25">
      <c r="A36" s="40" t="s">
        <v>24</v>
      </c>
      <c r="B36" s="136" t="s">
        <v>35</v>
      </c>
      <c r="C36" s="136"/>
      <c r="D36" s="136"/>
      <c r="E36" s="136"/>
      <c r="F36" s="136"/>
      <c r="G36" s="136"/>
      <c r="H36" s="2"/>
      <c r="I36" s="2"/>
      <c r="K36" s="2"/>
    </row>
    <row r="37" spans="1:11" ht="15" x14ac:dyDescent="0.25">
      <c r="A37" s="40" t="s">
        <v>82</v>
      </c>
      <c r="B37" s="39" t="s">
        <v>10</v>
      </c>
      <c r="C37" s="41" t="s">
        <v>25</v>
      </c>
      <c r="D37" s="38">
        <v>2287119.2799999998</v>
      </c>
      <c r="E37" s="38">
        <v>1688417.54</v>
      </c>
      <c r="F37" s="38">
        <v>1266460.96</v>
      </c>
      <c r="G37" s="38">
        <v>1689635.24</v>
      </c>
      <c r="H37" s="2"/>
      <c r="I37" s="2"/>
      <c r="K37" s="2"/>
    </row>
    <row r="38" spans="1:11" ht="30" x14ac:dyDescent="0.25">
      <c r="A38" s="40" t="s">
        <v>83</v>
      </c>
      <c r="B38" s="39" t="s">
        <v>11</v>
      </c>
      <c r="C38" s="41" t="s">
        <v>28</v>
      </c>
      <c r="D38" s="38">
        <v>93.41</v>
      </c>
      <c r="E38" s="38">
        <v>200.95</v>
      </c>
      <c r="F38" s="38">
        <v>464.7</v>
      </c>
      <c r="G38" s="38">
        <v>927.4</v>
      </c>
      <c r="H38" s="2"/>
      <c r="I38" s="2"/>
      <c r="K38" s="2"/>
    </row>
    <row r="39" spans="1:11" ht="15" x14ac:dyDescent="0.25">
      <c r="A39" s="40" t="s">
        <v>27</v>
      </c>
      <c r="B39" s="39" t="s">
        <v>7</v>
      </c>
      <c r="C39" s="41" t="s">
        <v>12</v>
      </c>
      <c r="D39" s="10">
        <v>3.74966</v>
      </c>
      <c r="E39" s="10">
        <v>3.3725299999999998</v>
      </c>
      <c r="F39" s="10">
        <v>2.8970099999999999</v>
      </c>
      <c r="G39" s="10">
        <v>3.9249999999999998</v>
      </c>
      <c r="H39" s="2"/>
      <c r="I39" s="2"/>
      <c r="K39" s="2"/>
    </row>
    <row r="40" spans="1:11" ht="15" x14ac:dyDescent="0.25">
      <c r="A40" s="42"/>
      <c r="B40" s="43"/>
      <c r="C40" s="44"/>
      <c r="D40" s="45"/>
      <c r="E40" s="45"/>
      <c r="F40" s="45"/>
      <c r="G40" s="45"/>
      <c r="H40" s="2"/>
      <c r="I40" s="2"/>
      <c r="K40" s="2"/>
    </row>
    <row r="41" spans="1:11" ht="15" x14ac:dyDescent="0.25">
      <c r="A41" s="42"/>
      <c r="B41" s="43"/>
      <c r="C41" s="44"/>
      <c r="D41" s="45"/>
      <c r="E41" s="45"/>
      <c r="F41" s="45"/>
      <c r="G41" s="77" t="s">
        <v>119</v>
      </c>
      <c r="H41" s="2"/>
      <c r="I41" s="2"/>
      <c r="K41" s="2"/>
    </row>
    <row r="42" spans="1:11" ht="15" x14ac:dyDescent="0.25">
      <c r="A42" s="42"/>
      <c r="B42" s="43"/>
      <c r="C42" s="44"/>
      <c r="D42" s="45"/>
      <c r="E42" s="45"/>
      <c r="F42" s="45"/>
      <c r="G42" s="77"/>
      <c r="H42" s="2"/>
      <c r="I42" s="2"/>
      <c r="K42" s="2"/>
    </row>
    <row r="43" spans="1:11" ht="35.25" customHeight="1" x14ac:dyDescent="0.25">
      <c r="A43" s="102" t="s">
        <v>120</v>
      </c>
      <c r="B43" s="102"/>
      <c r="C43" s="102"/>
      <c r="D43" s="102"/>
      <c r="E43" s="102"/>
      <c r="F43" s="102"/>
      <c r="G43" s="102"/>
      <c r="H43" s="2"/>
      <c r="I43" s="2"/>
      <c r="K43" s="2"/>
    </row>
    <row r="44" spans="1:11" ht="15" x14ac:dyDescent="0.25">
      <c r="A44" s="69"/>
      <c r="B44" s="69"/>
      <c r="C44" s="69"/>
      <c r="D44" s="69"/>
      <c r="E44" s="69"/>
      <c r="F44" s="69"/>
      <c r="G44" s="69"/>
      <c r="H44" s="2"/>
      <c r="I44" s="2"/>
      <c r="K44" s="2"/>
    </row>
    <row r="45" spans="1:11" ht="140.25" customHeight="1" x14ac:dyDescent="0.25">
      <c r="A45" s="94" t="s">
        <v>19</v>
      </c>
      <c r="B45" s="95" t="s">
        <v>169</v>
      </c>
      <c r="C45" s="14" t="s">
        <v>121</v>
      </c>
      <c r="D45" s="125" t="s">
        <v>36</v>
      </c>
      <c r="E45" s="125"/>
      <c r="F45" s="41" t="s">
        <v>85</v>
      </c>
      <c r="G45" s="41" t="s">
        <v>50</v>
      </c>
      <c r="H45" s="2"/>
      <c r="I45" s="2"/>
      <c r="K45" s="2"/>
    </row>
    <row r="46" spans="1:11" ht="15" x14ac:dyDescent="0.25">
      <c r="A46" s="94"/>
      <c r="B46" s="96"/>
      <c r="C46" s="14" t="s">
        <v>13</v>
      </c>
      <c r="D46" s="125" t="s">
        <v>13</v>
      </c>
      <c r="E46" s="125"/>
      <c r="F46" s="41" t="s">
        <v>13</v>
      </c>
      <c r="G46" s="41" t="s">
        <v>51</v>
      </c>
      <c r="H46" s="2"/>
      <c r="I46" s="2"/>
      <c r="K46" s="2"/>
    </row>
    <row r="47" spans="1:11" ht="15" x14ac:dyDescent="0.25">
      <c r="A47" s="9">
        <v>1</v>
      </c>
      <c r="B47" s="16" t="s">
        <v>53</v>
      </c>
      <c r="C47" s="15">
        <v>57639309.670000002</v>
      </c>
      <c r="D47" s="137">
        <v>5932.49</v>
      </c>
      <c r="E47" s="138"/>
      <c r="F47" s="38">
        <v>9995434.2200000007</v>
      </c>
      <c r="G47" s="38">
        <v>2754.7</v>
      </c>
      <c r="H47" s="2"/>
      <c r="I47" s="11"/>
    </row>
    <row r="48" spans="1:11" ht="45" x14ac:dyDescent="0.25">
      <c r="A48" s="68" t="s">
        <v>109</v>
      </c>
      <c r="B48" s="67" t="s">
        <v>49</v>
      </c>
      <c r="C48" s="66">
        <v>118955.82</v>
      </c>
      <c r="D48" s="134">
        <v>8304.2800000000007</v>
      </c>
      <c r="E48" s="134"/>
      <c r="F48" s="66">
        <v>50824.43</v>
      </c>
      <c r="G48" s="66">
        <v>14.01</v>
      </c>
      <c r="H48" s="2"/>
      <c r="I48" s="11"/>
    </row>
    <row r="49" spans="1:13" ht="15" x14ac:dyDescent="0.25">
      <c r="A49" s="68" t="s">
        <v>110</v>
      </c>
      <c r="B49" s="67" t="s">
        <v>47</v>
      </c>
      <c r="C49" s="66">
        <v>309065.86</v>
      </c>
      <c r="D49" s="134">
        <v>5382.63</v>
      </c>
      <c r="E49" s="134"/>
      <c r="F49" s="66">
        <v>96158.94</v>
      </c>
      <c r="G49" s="66">
        <v>26.5</v>
      </c>
      <c r="H49" s="2"/>
      <c r="I49" s="11"/>
    </row>
    <row r="50" spans="1:13" ht="15" x14ac:dyDescent="0.25">
      <c r="A50" s="68" t="s">
        <v>111</v>
      </c>
      <c r="B50" s="67" t="s">
        <v>54</v>
      </c>
      <c r="C50" s="66">
        <v>552328.81000000006</v>
      </c>
      <c r="D50" s="137">
        <v>1775.54</v>
      </c>
      <c r="E50" s="138"/>
      <c r="F50" s="66">
        <v>45792.43</v>
      </c>
      <c r="G50" s="66">
        <v>12.62</v>
      </c>
      <c r="H50" s="2"/>
      <c r="I50" s="11"/>
    </row>
    <row r="51" spans="1:13" ht="15" x14ac:dyDescent="0.25">
      <c r="A51" s="9" t="s">
        <v>112</v>
      </c>
      <c r="B51" s="17" t="s">
        <v>86</v>
      </c>
      <c r="C51" s="15">
        <v>101916.16</v>
      </c>
      <c r="D51" s="137">
        <v>0</v>
      </c>
      <c r="E51" s="138"/>
      <c r="F51" s="38">
        <v>25004.01</v>
      </c>
      <c r="G51" s="38">
        <v>6.89</v>
      </c>
      <c r="H51" s="2"/>
      <c r="I51" s="11"/>
    </row>
    <row r="52" spans="1:13" ht="15" x14ac:dyDescent="0.25">
      <c r="A52" s="9" t="s">
        <v>113</v>
      </c>
      <c r="B52" s="17" t="s">
        <v>46</v>
      </c>
      <c r="C52" s="15">
        <v>710830.43</v>
      </c>
      <c r="D52" s="134">
        <v>0</v>
      </c>
      <c r="E52" s="134"/>
      <c r="F52" s="38">
        <v>34234.559999999998</v>
      </c>
      <c r="G52" s="38">
        <v>9.43</v>
      </c>
      <c r="H52" s="2"/>
      <c r="I52" s="11"/>
    </row>
    <row r="53" spans="1:13" ht="15" x14ac:dyDescent="0.25">
      <c r="A53" s="9" t="s">
        <v>122</v>
      </c>
      <c r="B53" s="17" t="s">
        <v>48</v>
      </c>
      <c r="C53" s="15">
        <v>24454.31</v>
      </c>
      <c r="D53" s="134">
        <v>0</v>
      </c>
      <c r="E53" s="134"/>
      <c r="F53" s="38">
        <v>35710</v>
      </c>
      <c r="G53" s="38">
        <v>9.84</v>
      </c>
      <c r="H53" s="2"/>
      <c r="I53" s="11"/>
      <c r="M53" s="22"/>
    </row>
    <row r="54" spans="1:13" ht="15" x14ac:dyDescent="0.25">
      <c r="A54" s="132" t="s">
        <v>14</v>
      </c>
      <c r="B54" s="133"/>
      <c r="C54" s="15">
        <f>SUM(C47:C53)-0.01</f>
        <v>59456861.050000004</v>
      </c>
      <c r="D54" s="134">
        <f>SUM(D47:E53)</f>
        <v>21394.940000000002</v>
      </c>
      <c r="E54" s="134"/>
      <c r="F54" s="38">
        <f>SUM(F47:F53)+0.01</f>
        <v>10283158.6</v>
      </c>
      <c r="G54" s="38">
        <f>SUM(G47:G53)+0.01</f>
        <v>2834</v>
      </c>
      <c r="H54" s="2"/>
      <c r="I54" s="11"/>
      <c r="K54" s="2"/>
    </row>
    <row r="55" spans="1:13" ht="15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M55" s="22"/>
    </row>
    <row r="56" spans="1:13" ht="15" x14ac:dyDescent="0.25">
      <c r="A56" s="1"/>
      <c r="D56" s="2"/>
      <c r="E56" s="2"/>
      <c r="F56" s="2"/>
      <c r="G56" s="2"/>
      <c r="H56" s="2"/>
      <c r="I56" s="2"/>
      <c r="J56" s="2"/>
      <c r="K56" s="2"/>
    </row>
    <row r="57" spans="1:13" ht="15" x14ac:dyDescent="0.25">
      <c r="A57" s="1"/>
      <c r="D57" s="2"/>
      <c r="E57" s="2"/>
      <c r="F57" s="2"/>
      <c r="G57" s="2"/>
      <c r="H57" s="2"/>
      <c r="I57" s="2"/>
      <c r="J57" s="2"/>
      <c r="K57" s="2"/>
      <c r="M57" s="22"/>
    </row>
    <row r="58" spans="1:13" ht="15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3" ht="15" x14ac:dyDescent="0.25">
      <c r="A59" s="1"/>
      <c r="B59" s="2"/>
      <c r="C59" s="2"/>
      <c r="D59" s="2"/>
      <c r="E59" s="2"/>
      <c r="F59" s="2"/>
      <c r="H59" s="2"/>
      <c r="I59" s="2"/>
      <c r="J59" s="2"/>
      <c r="M59" s="3" t="s">
        <v>123</v>
      </c>
    </row>
    <row r="60" spans="1:13" ht="15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3" ht="15" customHeight="1" x14ac:dyDescent="0.2">
      <c r="A61" s="102" t="s">
        <v>124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</row>
    <row r="62" spans="1:13" ht="15" customHeight="1" x14ac:dyDescent="0.25">
      <c r="A62" s="48"/>
      <c r="B62" s="49"/>
      <c r="C62" s="50"/>
      <c r="D62" s="51"/>
      <c r="E62" s="51"/>
      <c r="F62" s="51"/>
      <c r="G62" s="51"/>
      <c r="H62" s="51"/>
      <c r="I62" s="50"/>
      <c r="J62" s="50"/>
      <c r="K62" s="50"/>
      <c r="L62" s="50"/>
      <c r="M62" s="50"/>
    </row>
    <row r="63" spans="1:13" ht="15" customHeight="1" x14ac:dyDescent="0.2">
      <c r="A63" s="123" t="s">
        <v>87</v>
      </c>
      <c r="B63" s="98" t="s">
        <v>88</v>
      </c>
      <c r="C63" s="98" t="s">
        <v>1</v>
      </c>
      <c r="D63" s="98" t="s">
        <v>79</v>
      </c>
      <c r="E63" s="98"/>
      <c r="F63" s="98"/>
      <c r="G63" s="98"/>
      <c r="H63" s="98"/>
      <c r="I63" s="98" t="s">
        <v>80</v>
      </c>
      <c r="J63" s="98"/>
      <c r="K63" s="98"/>
      <c r="L63" s="98"/>
      <c r="M63" s="98"/>
    </row>
    <row r="64" spans="1:13" ht="15" customHeight="1" x14ac:dyDescent="0.2">
      <c r="A64" s="123"/>
      <c r="B64" s="98"/>
      <c r="C64" s="98"/>
      <c r="D64" s="98" t="s">
        <v>2</v>
      </c>
      <c r="E64" s="98"/>
      <c r="F64" s="98"/>
      <c r="G64" s="98"/>
      <c r="H64" s="98"/>
      <c r="I64" s="98" t="s">
        <v>2</v>
      </c>
      <c r="J64" s="98"/>
      <c r="K64" s="98"/>
      <c r="L64" s="98"/>
      <c r="M64" s="98"/>
    </row>
    <row r="65" spans="1:13" ht="15" customHeight="1" x14ac:dyDescent="0.2">
      <c r="A65" s="123"/>
      <c r="B65" s="98"/>
      <c r="C65" s="98"/>
      <c r="D65" s="52" t="s">
        <v>57</v>
      </c>
      <c r="E65" s="52" t="s">
        <v>3</v>
      </c>
      <c r="F65" s="52" t="s">
        <v>89</v>
      </c>
      <c r="G65" s="52" t="s">
        <v>90</v>
      </c>
      <c r="H65" s="52" t="s">
        <v>4</v>
      </c>
      <c r="I65" s="52" t="s">
        <v>57</v>
      </c>
      <c r="J65" s="52" t="s">
        <v>3</v>
      </c>
      <c r="K65" s="52" t="s">
        <v>89</v>
      </c>
      <c r="L65" s="52" t="s">
        <v>90</v>
      </c>
      <c r="M65" s="52" t="s">
        <v>4</v>
      </c>
    </row>
    <row r="66" spans="1:13" ht="15" customHeight="1" x14ac:dyDescent="0.2">
      <c r="A66" s="53">
        <v>1</v>
      </c>
      <c r="B66" s="52">
        <v>2</v>
      </c>
      <c r="C66" s="52">
        <v>3</v>
      </c>
      <c r="D66" s="52">
        <v>4</v>
      </c>
      <c r="E66" s="52">
        <v>4</v>
      </c>
      <c r="F66" s="52">
        <v>5</v>
      </c>
      <c r="G66" s="52">
        <v>6</v>
      </c>
      <c r="H66" s="52">
        <v>7</v>
      </c>
      <c r="I66" s="52">
        <v>8</v>
      </c>
      <c r="J66" s="52">
        <v>9</v>
      </c>
      <c r="K66" s="52">
        <v>10</v>
      </c>
      <c r="L66" s="52">
        <v>11</v>
      </c>
      <c r="M66" s="52">
        <v>12</v>
      </c>
    </row>
    <row r="67" spans="1:13" ht="57.75" customHeight="1" x14ac:dyDescent="0.2">
      <c r="A67" s="53">
        <v>1</v>
      </c>
      <c r="B67" s="54" t="s">
        <v>91</v>
      </c>
      <c r="C67" s="52" t="s">
        <v>92</v>
      </c>
      <c r="D67" s="52" t="s">
        <v>93</v>
      </c>
      <c r="E67" s="55">
        <v>2137.79</v>
      </c>
      <c r="F67" s="55">
        <v>162.91</v>
      </c>
      <c r="G67" s="55">
        <v>5015.72</v>
      </c>
      <c r="H67" s="55">
        <v>3293.73</v>
      </c>
      <c r="I67" s="52" t="s">
        <v>93</v>
      </c>
      <c r="J67" s="55">
        <v>1973.58</v>
      </c>
      <c r="K67" s="55">
        <v>150.38</v>
      </c>
      <c r="L67" s="55">
        <v>4636.3599999999997</v>
      </c>
      <c r="M67" s="55">
        <v>3105.63</v>
      </c>
    </row>
    <row r="68" spans="1:13" ht="63.75" customHeight="1" x14ac:dyDescent="0.2">
      <c r="A68" s="53" t="s">
        <v>6</v>
      </c>
      <c r="B68" s="54" t="s">
        <v>94</v>
      </c>
      <c r="C68" s="52" t="s">
        <v>92</v>
      </c>
      <c r="D68" s="52" t="s">
        <v>93</v>
      </c>
      <c r="E68" s="55">
        <v>9.6199999999999992</v>
      </c>
      <c r="F68" s="55">
        <v>0.06</v>
      </c>
      <c r="G68" s="55">
        <v>266.91000000000003</v>
      </c>
      <c r="H68" s="55">
        <v>2701.25</v>
      </c>
      <c r="I68" s="52" t="s">
        <v>93</v>
      </c>
      <c r="J68" s="55">
        <v>9.11</v>
      </c>
      <c r="K68" s="55">
        <v>0.05</v>
      </c>
      <c r="L68" s="55">
        <v>252.84</v>
      </c>
      <c r="M68" s="55">
        <v>2558.7199999999998</v>
      </c>
    </row>
    <row r="69" spans="1:13" ht="40.5" customHeight="1" x14ac:dyDescent="0.2">
      <c r="A69" s="123" t="s">
        <v>24</v>
      </c>
      <c r="B69" s="56" t="s">
        <v>95</v>
      </c>
      <c r="C69" s="98" t="s">
        <v>92</v>
      </c>
      <c r="D69" s="98" t="s">
        <v>93</v>
      </c>
      <c r="E69" s="97">
        <v>1.4765000000000001</v>
      </c>
      <c r="F69" s="97">
        <v>0</v>
      </c>
      <c r="G69" s="97">
        <v>23.14</v>
      </c>
      <c r="H69" s="122">
        <v>1159.73</v>
      </c>
      <c r="I69" s="98" t="s">
        <v>93</v>
      </c>
      <c r="J69" s="97">
        <v>1.41</v>
      </c>
      <c r="K69" s="97">
        <v>0</v>
      </c>
      <c r="L69" s="97">
        <v>21.92</v>
      </c>
      <c r="M69" s="97">
        <v>1117.2</v>
      </c>
    </row>
    <row r="70" spans="1:13" ht="229.5" customHeight="1" x14ac:dyDescent="0.2">
      <c r="A70" s="123"/>
      <c r="B70" s="57" t="s">
        <v>96</v>
      </c>
      <c r="C70" s="98"/>
      <c r="D70" s="98"/>
      <c r="E70" s="97"/>
      <c r="F70" s="97"/>
      <c r="G70" s="97"/>
      <c r="H70" s="122"/>
      <c r="I70" s="98"/>
      <c r="J70" s="97"/>
      <c r="K70" s="97"/>
      <c r="L70" s="97"/>
      <c r="M70" s="97"/>
    </row>
    <row r="71" spans="1:13" ht="54.75" customHeight="1" x14ac:dyDescent="0.2">
      <c r="A71" s="123"/>
      <c r="B71" s="58" t="s">
        <v>132</v>
      </c>
      <c r="C71" s="98"/>
      <c r="D71" s="98"/>
      <c r="E71" s="97"/>
      <c r="F71" s="97"/>
      <c r="G71" s="97"/>
      <c r="H71" s="122"/>
      <c r="I71" s="98"/>
      <c r="J71" s="97"/>
      <c r="K71" s="97"/>
      <c r="L71" s="97"/>
      <c r="M71" s="97"/>
    </row>
    <row r="72" spans="1:13" ht="46.5" customHeight="1" x14ac:dyDescent="0.2">
      <c r="A72" s="123" t="s">
        <v>27</v>
      </c>
      <c r="B72" s="56" t="s">
        <v>55</v>
      </c>
      <c r="C72" s="98" t="s">
        <v>92</v>
      </c>
      <c r="D72" s="98" t="s">
        <v>93</v>
      </c>
      <c r="E72" s="97">
        <v>0</v>
      </c>
      <c r="F72" s="97">
        <v>0</v>
      </c>
      <c r="G72" s="97">
        <v>0</v>
      </c>
      <c r="H72" s="97">
        <v>15</v>
      </c>
      <c r="I72" s="98" t="s">
        <v>93</v>
      </c>
      <c r="J72" s="97">
        <v>0</v>
      </c>
      <c r="K72" s="97">
        <v>0</v>
      </c>
      <c r="L72" s="97">
        <v>0</v>
      </c>
      <c r="M72" s="97">
        <v>14.21</v>
      </c>
    </row>
    <row r="73" spans="1:13" ht="270.75" customHeight="1" x14ac:dyDescent="0.2">
      <c r="A73" s="123"/>
      <c r="B73" s="57" t="s">
        <v>96</v>
      </c>
      <c r="C73" s="98"/>
      <c r="D73" s="98"/>
      <c r="E73" s="97"/>
      <c r="F73" s="97"/>
      <c r="G73" s="97"/>
      <c r="H73" s="97"/>
      <c r="I73" s="98"/>
      <c r="J73" s="97"/>
      <c r="K73" s="97"/>
      <c r="L73" s="97"/>
      <c r="M73" s="97"/>
    </row>
    <row r="74" spans="1:13" ht="57" customHeight="1" x14ac:dyDescent="0.2">
      <c r="A74" s="123"/>
      <c r="B74" s="58" t="s">
        <v>132</v>
      </c>
      <c r="C74" s="98"/>
      <c r="D74" s="98"/>
      <c r="E74" s="97"/>
      <c r="F74" s="97"/>
      <c r="G74" s="97"/>
      <c r="H74" s="97"/>
      <c r="I74" s="98"/>
      <c r="J74" s="97"/>
      <c r="K74" s="97"/>
      <c r="L74" s="97"/>
      <c r="M74" s="97"/>
    </row>
    <row r="75" spans="1:13" ht="54.75" customHeight="1" x14ac:dyDescent="0.2">
      <c r="A75" s="123" t="s">
        <v>38</v>
      </c>
      <c r="B75" s="56" t="s">
        <v>66</v>
      </c>
      <c r="C75" s="98" t="s">
        <v>92</v>
      </c>
      <c r="D75" s="98" t="s">
        <v>93</v>
      </c>
      <c r="E75" s="97">
        <v>7.06</v>
      </c>
      <c r="F75" s="97">
        <v>0</v>
      </c>
      <c r="G75" s="97">
        <v>194.98</v>
      </c>
      <c r="H75" s="122">
        <v>1505.09</v>
      </c>
      <c r="I75" s="98" t="s">
        <v>93</v>
      </c>
      <c r="J75" s="97">
        <v>6.69</v>
      </c>
      <c r="K75" s="97">
        <v>0</v>
      </c>
      <c r="L75" s="97">
        <v>184.68</v>
      </c>
      <c r="M75" s="97">
        <v>1406.88</v>
      </c>
    </row>
    <row r="76" spans="1:13" ht="264.75" customHeight="1" x14ac:dyDescent="0.2">
      <c r="A76" s="123"/>
      <c r="B76" s="57" t="s">
        <v>96</v>
      </c>
      <c r="C76" s="98"/>
      <c r="D76" s="98"/>
      <c r="E76" s="97"/>
      <c r="F76" s="97"/>
      <c r="G76" s="97"/>
      <c r="H76" s="122"/>
      <c r="I76" s="98"/>
      <c r="J76" s="97"/>
      <c r="K76" s="97"/>
      <c r="L76" s="97"/>
      <c r="M76" s="97"/>
    </row>
    <row r="77" spans="1:13" ht="58.5" customHeight="1" x14ac:dyDescent="0.2">
      <c r="A77" s="123"/>
      <c r="B77" s="58" t="s">
        <v>132</v>
      </c>
      <c r="C77" s="98"/>
      <c r="D77" s="98"/>
      <c r="E77" s="97"/>
      <c r="F77" s="97"/>
      <c r="G77" s="97"/>
      <c r="H77" s="122"/>
      <c r="I77" s="98"/>
      <c r="J77" s="97"/>
      <c r="K77" s="97"/>
      <c r="L77" s="97"/>
      <c r="M77" s="97"/>
    </row>
    <row r="78" spans="1:13" ht="57" customHeight="1" x14ac:dyDescent="0.2">
      <c r="A78" s="123" t="s">
        <v>39</v>
      </c>
      <c r="B78" s="56" t="s">
        <v>98</v>
      </c>
      <c r="C78" s="98" t="s">
        <v>92</v>
      </c>
      <c r="D78" s="98" t="s">
        <v>93</v>
      </c>
      <c r="E78" s="97">
        <v>0</v>
      </c>
      <c r="F78" s="97">
        <v>0</v>
      </c>
      <c r="G78" s="97">
        <v>0</v>
      </c>
      <c r="H78" s="97">
        <v>0.16</v>
      </c>
      <c r="I78" s="98" t="s">
        <v>93</v>
      </c>
      <c r="J78" s="97">
        <v>0</v>
      </c>
      <c r="K78" s="97">
        <v>0</v>
      </c>
      <c r="L78" s="97">
        <v>0</v>
      </c>
      <c r="M78" s="97">
        <v>0.15</v>
      </c>
    </row>
    <row r="79" spans="1:13" ht="272.25" customHeight="1" x14ac:dyDescent="0.2">
      <c r="A79" s="123"/>
      <c r="B79" s="57" t="s">
        <v>96</v>
      </c>
      <c r="C79" s="98"/>
      <c r="D79" s="98"/>
      <c r="E79" s="97"/>
      <c r="F79" s="97"/>
      <c r="G79" s="97"/>
      <c r="H79" s="97"/>
      <c r="I79" s="98"/>
      <c r="J79" s="97"/>
      <c r="K79" s="97"/>
      <c r="L79" s="97"/>
      <c r="M79" s="97"/>
    </row>
    <row r="80" spans="1:13" ht="56.25" customHeight="1" x14ac:dyDescent="0.2">
      <c r="A80" s="123"/>
      <c r="B80" s="58" t="s">
        <v>132</v>
      </c>
      <c r="C80" s="98"/>
      <c r="D80" s="98"/>
      <c r="E80" s="97"/>
      <c r="F80" s="97"/>
      <c r="G80" s="97"/>
      <c r="H80" s="97"/>
      <c r="I80" s="98"/>
      <c r="J80" s="97"/>
      <c r="K80" s="97"/>
      <c r="L80" s="97"/>
      <c r="M80" s="97"/>
    </row>
    <row r="81" spans="1:13" ht="55.5" customHeight="1" x14ac:dyDescent="0.2">
      <c r="A81" s="53" t="s">
        <v>56</v>
      </c>
      <c r="B81" s="54" t="s">
        <v>125</v>
      </c>
      <c r="C81" s="52" t="s">
        <v>92</v>
      </c>
      <c r="D81" s="52" t="s">
        <v>93</v>
      </c>
      <c r="E81" s="55">
        <v>1.07</v>
      </c>
      <c r="F81" s="55">
        <v>0.06</v>
      </c>
      <c r="G81" s="55">
        <v>48.79</v>
      </c>
      <c r="H81" s="55">
        <v>21.26</v>
      </c>
      <c r="I81" s="52" t="s">
        <v>93</v>
      </c>
      <c r="J81" s="55">
        <v>1.02</v>
      </c>
      <c r="K81" s="55">
        <v>0.05</v>
      </c>
      <c r="L81" s="55">
        <v>46.25</v>
      </c>
      <c r="M81" s="55">
        <v>20.27</v>
      </c>
    </row>
    <row r="82" spans="1:13" ht="232.5" customHeight="1" x14ac:dyDescent="0.2">
      <c r="A82" s="113" t="s">
        <v>126</v>
      </c>
      <c r="B82" s="56" t="s">
        <v>99</v>
      </c>
      <c r="C82" s="116" t="s">
        <v>92</v>
      </c>
      <c r="D82" s="116" t="s">
        <v>93</v>
      </c>
      <c r="E82" s="119">
        <v>0</v>
      </c>
      <c r="F82" s="119">
        <v>0</v>
      </c>
      <c r="G82" s="119">
        <v>0</v>
      </c>
      <c r="H82" s="119">
        <v>0</v>
      </c>
      <c r="I82" s="116" t="s">
        <v>93</v>
      </c>
      <c r="J82" s="119">
        <v>0</v>
      </c>
      <c r="K82" s="119">
        <v>0</v>
      </c>
      <c r="L82" s="119">
        <v>0</v>
      </c>
      <c r="M82" s="119">
        <v>0</v>
      </c>
    </row>
    <row r="83" spans="1:13" ht="277.5" customHeight="1" x14ac:dyDescent="0.2">
      <c r="A83" s="114"/>
      <c r="B83" s="57" t="s">
        <v>100</v>
      </c>
      <c r="C83" s="117"/>
      <c r="D83" s="117"/>
      <c r="E83" s="120"/>
      <c r="F83" s="120"/>
      <c r="G83" s="120"/>
      <c r="H83" s="120"/>
      <c r="I83" s="117"/>
      <c r="J83" s="120"/>
      <c r="K83" s="120"/>
      <c r="L83" s="120"/>
      <c r="M83" s="120"/>
    </row>
    <row r="84" spans="1:13" ht="54.75" customHeight="1" x14ac:dyDescent="0.2">
      <c r="A84" s="115"/>
      <c r="B84" s="58" t="s">
        <v>132</v>
      </c>
      <c r="C84" s="118"/>
      <c r="D84" s="118"/>
      <c r="E84" s="121"/>
      <c r="F84" s="121"/>
      <c r="G84" s="121"/>
      <c r="H84" s="121"/>
      <c r="I84" s="118"/>
      <c r="J84" s="121"/>
      <c r="K84" s="121"/>
      <c r="L84" s="121"/>
      <c r="M84" s="121"/>
    </row>
    <row r="85" spans="1:13" ht="25.5" x14ac:dyDescent="0.2">
      <c r="A85" s="53" t="s">
        <v>127</v>
      </c>
      <c r="B85" s="54" t="s">
        <v>101</v>
      </c>
      <c r="C85" s="52" t="s">
        <v>92</v>
      </c>
      <c r="D85" s="52" t="s">
        <v>93</v>
      </c>
      <c r="E85" s="55">
        <v>0</v>
      </c>
      <c r="F85" s="55">
        <v>0</v>
      </c>
      <c r="G85" s="55">
        <v>18.09</v>
      </c>
      <c r="H85" s="55">
        <v>4.74</v>
      </c>
      <c r="I85" s="52" t="s">
        <v>93</v>
      </c>
      <c r="J85" s="55">
        <v>0</v>
      </c>
      <c r="K85" s="55">
        <v>0</v>
      </c>
      <c r="L85" s="55">
        <v>17.14</v>
      </c>
      <c r="M85" s="55">
        <v>4.49</v>
      </c>
    </row>
    <row r="86" spans="1:13" ht="63" customHeight="1" x14ac:dyDescent="0.2">
      <c r="A86" s="53" t="s">
        <v>128</v>
      </c>
      <c r="B86" s="54" t="s">
        <v>102</v>
      </c>
      <c r="C86" s="52" t="s">
        <v>92</v>
      </c>
      <c r="D86" s="52" t="s">
        <v>93</v>
      </c>
      <c r="E86" s="55">
        <v>0</v>
      </c>
      <c r="F86" s="55">
        <v>0</v>
      </c>
      <c r="G86" s="55">
        <v>2.8E-3</v>
      </c>
      <c r="H86" s="55">
        <v>1.04</v>
      </c>
      <c r="I86" s="52" t="s">
        <v>93</v>
      </c>
      <c r="J86" s="55">
        <v>0</v>
      </c>
      <c r="K86" s="55">
        <v>0</v>
      </c>
      <c r="L86" s="55">
        <v>2.5999999999999999E-3</v>
      </c>
      <c r="M86" s="55">
        <v>0.98</v>
      </c>
    </row>
    <row r="87" spans="1:13" ht="63" customHeight="1" x14ac:dyDescent="0.2">
      <c r="A87" s="63" t="s">
        <v>129</v>
      </c>
      <c r="B87" s="54" t="s">
        <v>97</v>
      </c>
      <c r="C87" s="64" t="s">
        <v>92</v>
      </c>
      <c r="D87" s="64" t="s">
        <v>93</v>
      </c>
      <c r="E87" s="65">
        <v>0</v>
      </c>
      <c r="F87" s="65">
        <v>0</v>
      </c>
      <c r="G87" s="65">
        <v>0</v>
      </c>
      <c r="H87" s="65">
        <v>2.5</v>
      </c>
      <c r="I87" s="64" t="s">
        <v>93</v>
      </c>
      <c r="J87" s="65">
        <v>0</v>
      </c>
      <c r="K87" s="65">
        <v>0</v>
      </c>
      <c r="L87" s="65">
        <v>0</v>
      </c>
      <c r="M87" s="65">
        <v>2.5</v>
      </c>
    </row>
    <row r="88" spans="1:13" x14ac:dyDescent="0.2">
      <c r="A88" s="63" t="s">
        <v>130</v>
      </c>
      <c r="B88" s="54" t="s">
        <v>103</v>
      </c>
      <c r="C88" s="52" t="s">
        <v>92</v>
      </c>
      <c r="D88" s="52" t="s">
        <v>93</v>
      </c>
      <c r="E88" s="55">
        <v>0.01</v>
      </c>
      <c r="F88" s="55">
        <v>0</v>
      </c>
      <c r="G88" s="55">
        <v>7.19</v>
      </c>
      <c r="H88" s="55">
        <v>4.22</v>
      </c>
      <c r="I88" s="52" t="s">
        <v>93</v>
      </c>
      <c r="J88" s="55">
        <v>0.01</v>
      </c>
      <c r="K88" s="55">
        <v>0</v>
      </c>
      <c r="L88" s="55">
        <v>6.81</v>
      </c>
      <c r="M88" s="55">
        <v>4</v>
      </c>
    </row>
    <row r="89" spans="1:13" ht="54" customHeight="1" x14ac:dyDescent="0.2">
      <c r="A89" s="123" t="s">
        <v>131</v>
      </c>
      <c r="B89" s="56" t="s">
        <v>104</v>
      </c>
      <c r="C89" s="98" t="s">
        <v>92</v>
      </c>
      <c r="D89" s="98" t="s">
        <v>93</v>
      </c>
      <c r="E89" s="97">
        <v>1.07</v>
      </c>
      <c r="F89" s="97">
        <v>0.06</v>
      </c>
      <c r="G89" s="97">
        <v>23.5</v>
      </c>
      <c r="H89" s="97">
        <v>8.77</v>
      </c>
      <c r="I89" s="98" t="s">
        <v>93</v>
      </c>
      <c r="J89" s="97">
        <v>1.01</v>
      </c>
      <c r="K89" s="97">
        <v>0.05</v>
      </c>
      <c r="L89" s="97">
        <v>22.29</v>
      </c>
      <c r="M89" s="97">
        <v>8.31</v>
      </c>
    </row>
    <row r="90" spans="1:13" ht="62.25" customHeight="1" x14ac:dyDescent="0.2">
      <c r="A90" s="123"/>
      <c r="B90" s="58" t="s">
        <v>105</v>
      </c>
      <c r="C90" s="98"/>
      <c r="D90" s="98"/>
      <c r="E90" s="97"/>
      <c r="F90" s="97"/>
      <c r="G90" s="97"/>
      <c r="H90" s="97"/>
      <c r="I90" s="98"/>
      <c r="J90" s="97"/>
      <c r="K90" s="97"/>
      <c r="L90" s="97"/>
      <c r="M90" s="97"/>
    </row>
    <row r="91" spans="1:13" ht="38.25" x14ac:dyDescent="0.2">
      <c r="A91" s="53" t="s">
        <v>8</v>
      </c>
      <c r="B91" s="54" t="s">
        <v>40</v>
      </c>
      <c r="C91" s="52" t="s">
        <v>92</v>
      </c>
      <c r="D91" s="52" t="s">
        <v>93</v>
      </c>
      <c r="E91" s="55">
        <v>2128.17</v>
      </c>
      <c r="F91" s="55">
        <v>162.86000000000001</v>
      </c>
      <c r="G91" s="55">
        <v>4748.8100000000004</v>
      </c>
      <c r="H91" s="55">
        <v>592.49</v>
      </c>
      <c r="I91" s="52" t="s">
        <v>93</v>
      </c>
      <c r="J91" s="55">
        <v>1964.47</v>
      </c>
      <c r="K91" s="55">
        <v>150.33000000000001</v>
      </c>
      <c r="L91" s="55">
        <v>4383.5200000000004</v>
      </c>
      <c r="M91" s="55">
        <v>546.91</v>
      </c>
    </row>
    <row r="92" spans="1:13" ht="62.25" customHeight="1" x14ac:dyDescent="0.2">
      <c r="A92" s="53" t="s">
        <v>106</v>
      </c>
      <c r="B92" s="54" t="s">
        <v>107</v>
      </c>
      <c r="C92" s="52" t="s">
        <v>41</v>
      </c>
      <c r="D92" s="52" t="s">
        <v>93</v>
      </c>
      <c r="E92" s="55">
        <v>571.33000000000004</v>
      </c>
      <c r="F92" s="55">
        <v>51.18</v>
      </c>
      <c r="G92" s="55">
        <v>1605.25</v>
      </c>
      <c r="H92" s="55">
        <v>975.33</v>
      </c>
      <c r="I92" s="52" t="s">
        <v>93</v>
      </c>
      <c r="J92" s="55">
        <v>525.84</v>
      </c>
      <c r="K92" s="55">
        <v>47.08</v>
      </c>
      <c r="L92" s="55">
        <v>1484.06</v>
      </c>
      <c r="M92" s="55">
        <v>918.29</v>
      </c>
    </row>
    <row r="93" spans="1:13" ht="42" customHeight="1" x14ac:dyDescent="0.2">
      <c r="A93" s="53" t="s">
        <v>32</v>
      </c>
      <c r="B93" s="54" t="s">
        <v>108</v>
      </c>
      <c r="C93" s="52" t="s">
        <v>41</v>
      </c>
      <c r="D93" s="52" t="s">
        <v>93</v>
      </c>
      <c r="E93" s="55">
        <v>2.63</v>
      </c>
      <c r="F93" s="55">
        <v>0.02</v>
      </c>
      <c r="G93" s="55">
        <v>72.94</v>
      </c>
      <c r="H93" s="55">
        <v>738.15</v>
      </c>
      <c r="I93" s="52" t="s">
        <v>93</v>
      </c>
      <c r="J93" s="55">
        <v>2.4900000000000002</v>
      </c>
      <c r="K93" s="55">
        <v>0.01</v>
      </c>
      <c r="L93" s="55">
        <v>69.09</v>
      </c>
      <c r="M93" s="55">
        <v>699.2</v>
      </c>
    </row>
    <row r="94" spans="1:13" ht="25.5" x14ac:dyDescent="0.2">
      <c r="A94" s="53" t="s">
        <v>33</v>
      </c>
      <c r="B94" s="54" t="s">
        <v>42</v>
      </c>
      <c r="C94" s="52" t="s">
        <v>41</v>
      </c>
      <c r="D94" s="52" t="s">
        <v>93</v>
      </c>
      <c r="E94" s="55">
        <v>568.70000000000005</v>
      </c>
      <c r="F94" s="55">
        <v>51.17</v>
      </c>
      <c r="G94" s="55">
        <v>1532.31</v>
      </c>
      <c r="H94" s="55">
        <v>237.18</v>
      </c>
      <c r="I94" s="52" t="s">
        <v>93</v>
      </c>
      <c r="J94" s="55">
        <v>523.35</v>
      </c>
      <c r="K94" s="55">
        <v>47.07</v>
      </c>
      <c r="L94" s="55">
        <v>1414.97</v>
      </c>
      <c r="M94" s="55">
        <v>219.09</v>
      </c>
    </row>
    <row r="95" spans="1:13" ht="1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3" ht="1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" customHeight="1" x14ac:dyDescent="0.25">
      <c r="A98" s="1"/>
      <c r="B98" s="2"/>
      <c r="C98" s="2"/>
      <c r="E98" s="5" t="s">
        <v>133</v>
      </c>
      <c r="F98" s="2"/>
      <c r="G98" s="2"/>
      <c r="H98" s="2"/>
      <c r="J98" s="2"/>
      <c r="K98" s="2"/>
    </row>
    <row r="99" spans="1:11" ht="15" customHeight="1" x14ac:dyDescent="0.25">
      <c r="A99" s="1"/>
      <c r="B99" s="2"/>
      <c r="C99" s="2"/>
      <c r="E99" s="5" t="s">
        <v>17</v>
      </c>
      <c r="F99" s="2"/>
      <c r="G99" s="2"/>
      <c r="H99" s="2"/>
      <c r="J99" s="2"/>
      <c r="K99" s="2"/>
    </row>
    <row r="100" spans="1:11" ht="15" customHeight="1" x14ac:dyDescent="0.25">
      <c r="A100" s="1"/>
      <c r="B100" s="2"/>
      <c r="C100" s="2"/>
      <c r="E100" s="5" t="s">
        <v>18</v>
      </c>
      <c r="F100" s="2"/>
      <c r="G100" s="2"/>
      <c r="H100" s="2"/>
      <c r="J100" s="2"/>
      <c r="K100" s="2"/>
    </row>
    <row r="101" spans="1:11" ht="15" customHeight="1" x14ac:dyDescent="0.25">
      <c r="A101" s="1"/>
      <c r="B101" s="2"/>
      <c r="C101" s="2"/>
      <c r="E101" s="5" t="s">
        <v>116</v>
      </c>
      <c r="F101" s="2"/>
      <c r="G101" s="2"/>
      <c r="H101" s="2"/>
      <c r="J101" s="2"/>
      <c r="K101" s="2"/>
    </row>
    <row r="102" spans="1:11" ht="15" x14ac:dyDescent="0.25">
      <c r="A102" s="1"/>
      <c r="B102" s="2"/>
      <c r="C102" s="2"/>
      <c r="D102" s="2"/>
      <c r="E102" s="5"/>
      <c r="F102" s="2"/>
      <c r="G102" s="2"/>
      <c r="H102" s="2"/>
      <c r="J102" s="2"/>
      <c r="K102" s="2"/>
    </row>
    <row r="103" spans="1:11" ht="15" x14ac:dyDescent="0.25">
      <c r="A103" s="1"/>
      <c r="B103" s="2"/>
      <c r="C103" s="2"/>
      <c r="D103" s="2"/>
      <c r="E103" s="3" t="s">
        <v>34</v>
      </c>
      <c r="F103" s="2"/>
      <c r="G103" s="2"/>
      <c r="H103" s="2"/>
      <c r="J103" s="2"/>
      <c r="K103" s="2"/>
    </row>
    <row r="104" spans="1:11" ht="46.5" customHeight="1" x14ac:dyDescent="0.2">
      <c r="A104" s="102" t="s">
        <v>136</v>
      </c>
      <c r="B104" s="102"/>
      <c r="C104" s="102"/>
      <c r="D104" s="102"/>
      <c r="E104" s="102"/>
      <c r="F104" s="4"/>
      <c r="G104" s="4"/>
      <c r="H104" s="4"/>
      <c r="I104" s="4"/>
      <c r="J104" s="4"/>
      <c r="K104" s="4"/>
    </row>
    <row r="105" spans="1:11" ht="16.5" customHeight="1" x14ac:dyDescent="0.2">
      <c r="A105" s="102" t="s">
        <v>134</v>
      </c>
      <c r="B105" s="102"/>
      <c r="C105" s="102"/>
      <c r="D105" s="102"/>
      <c r="E105" s="102"/>
      <c r="F105" s="4"/>
      <c r="G105" s="4"/>
      <c r="H105" s="4"/>
      <c r="I105" s="4"/>
      <c r="J105" s="4"/>
      <c r="K105" s="4"/>
    </row>
    <row r="106" spans="1:11" ht="1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29.25" customHeight="1" x14ac:dyDescent="0.25">
      <c r="A107" s="70" t="s">
        <v>87</v>
      </c>
      <c r="B107" s="70" t="s">
        <v>0</v>
      </c>
      <c r="C107" s="70" t="s">
        <v>1</v>
      </c>
      <c r="D107" s="62" t="s">
        <v>79</v>
      </c>
      <c r="E107" s="62" t="s">
        <v>80</v>
      </c>
      <c r="J107" s="2"/>
    </row>
    <row r="108" spans="1:11" ht="15" x14ac:dyDescent="0.25">
      <c r="A108" s="59">
        <v>1</v>
      </c>
      <c r="B108" s="59">
        <v>2</v>
      </c>
      <c r="C108" s="59">
        <v>3</v>
      </c>
      <c r="D108" s="59">
        <v>4</v>
      </c>
      <c r="E108" s="59">
        <v>5</v>
      </c>
      <c r="J108" s="2"/>
    </row>
    <row r="109" spans="1:11" ht="27.75" customHeight="1" x14ac:dyDescent="0.25">
      <c r="A109" s="18" t="s">
        <v>5</v>
      </c>
      <c r="B109" s="99" t="s">
        <v>135</v>
      </c>
      <c r="C109" s="100"/>
      <c r="D109" s="100"/>
      <c r="E109" s="101"/>
      <c r="J109" s="2"/>
    </row>
    <row r="110" spans="1:11" ht="21" customHeight="1" x14ac:dyDescent="0.25">
      <c r="A110" s="109" t="s">
        <v>6</v>
      </c>
      <c r="B110" s="103" t="s">
        <v>137</v>
      </c>
      <c r="C110" s="104"/>
      <c r="D110" s="104"/>
      <c r="E110" s="105"/>
      <c r="J110" s="2"/>
    </row>
    <row r="111" spans="1:11" ht="174" customHeight="1" x14ac:dyDescent="0.25">
      <c r="A111" s="109"/>
      <c r="B111" s="106" t="s">
        <v>138</v>
      </c>
      <c r="C111" s="107"/>
      <c r="D111" s="107"/>
      <c r="E111" s="108"/>
      <c r="J111" s="2"/>
    </row>
    <row r="112" spans="1:11" ht="39" customHeight="1" x14ac:dyDescent="0.25">
      <c r="A112" s="109"/>
      <c r="B112" s="46" t="s">
        <v>43</v>
      </c>
      <c r="C112" s="37" t="s">
        <v>12</v>
      </c>
      <c r="D112" s="47">
        <v>2.6534200000000001</v>
      </c>
      <c r="E112" s="47">
        <v>2.9579300000000002</v>
      </c>
      <c r="J112" s="2"/>
    </row>
    <row r="113" spans="1:10" ht="32.25" customHeight="1" x14ac:dyDescent="0.25">
      <c r="A113" s="109" t="s">
        <v>8</v>
      </c>
      <c r="B113" s="103" t="s">
        <v>60</v>
      </c>
      <c r="C113" s="104"/>
      <c r="D113" s="104"/>
      <c r="E113" s="105"/>
      <c r="J113" s="2"/>
    </row>
    <row r="114" spans="1:10" ht="141" customHeight="1" x14ac:dyDescent="0.25">
      <c r="A114" s="109"/>
      <c r="B114" s="106" t="s">
        <v>139</v>
      </c>
      <c r="C114" s="107"/>
      <c r="D114" s="107"/>
      <c r="E114" s="108"/>
      <c r="J114" s="2"/>
    </row>
    <row r="115" spans="1:10" ht="39" customHeight="1" x14ac:dyDescent="0.25">
      <c r="A115" s="109"/>
      <c r="B115" s="46" t="s">
        <v>43</v>
      </c>
      <c r="C115" s="37" t="s">
        <v>12</v>
      </c>
      <c r="D115" s="47">
        <v>1.3595699999999999</v>
      </c>
      <c r="E115" s="47">
        <v>1.48031</v>
      </c>
      <c r="J115" s="2"/>
    </row>
    <row r="116" spans="1:10" ht="25.5" customHeight="1" x14ac:dyDescent="0.25">
      <c r="A116" s="109" t="s">
        <v>29</v>
      </c>
      <c r="B116" s="103" t="s">
        <v>61</v>
      </c>
      <c r="C116" s="104"/>
      <c r="D116" s="104"/>
      <c r="E116" s="105"/>
      <c r="J116" s="2"/>
    </row>
    <row r="117" spans="1:10" ht="167.25" customHeight="1" x14ac:dyDescent="0.25">
      <c r="A117" s="109"/>
      <c r="B117" s="106" t="s">
        <v>140</v>
      </c>
      <c r="C117" s="107"/>
      <c r="D117" s="107"/>
      <c r="E117" s="108"/>
      <c r="J117" s="2"/>
    </row>
    <row r="118" spans="1:10" ht="25.5" x14ac:dyDescent="0.25">
      <c r="A118" s="109"/>
      <c r="B118" s="46" t="s">
        <v>43</v>
      </c>
      <c r="C118" s="37" t="s">
        <v>12</v>
      </c>
      <c r="D118" s="47">
        <v>1.38676</v>
      </c>
      <c r="E118" s="47">
        <v>1.4482299999999999</v>
      </c>
      <c r="J118" s="2"/>
    </row>
    <row r="119" spans="1:10" ht="23.25" customHeight="1" x14ac:dyDescent="0.25">
      <c r="A119" s="109" t="s">
        <v>30</v>
      </c>
      <c r="B119" s="103" t="s">
        <v>62</v>
      </c>
      <c r="C119" s="104"/>
      <c r="D119" s="104"/>
      <c r="E119" s="105"/>
      <c r="J119" s="2"/>
    </row>
    <row r="120" spans="1:10" ht="162.75" customHeight="1" x14ac:dyDescent="0.25">
      <c r="A120" s="109"/>
      <c r="B120" s="106" t="s">
        <v>140</v>
      </c>
      <c r="C120" s="107"/>
      <c r="D120" s="107"/>
      <c r="E120" s="108"/>
      <c r="J120" s="2"/>
    </row>
    <row r="121" spans="1:10" ht="30" customHeight="1" x14ac:dyDescent="0.25">
      <c r="A121" s="109"/>
      <c r="B121" s="46" t="s">
        <v>43</v>
      </c>
      <c r="C121" s="37" t="s">
        <v>12</v>
      </c>
      <c r="D121" s="47">
        <v>1.31175</v>
      </c>
      <c r="E121" s="47">
        <v>1.3364400000000001</v>
      </c>
      <c r="J121" s="2"/>
    </row>
    <row r="122" spans="1:10" ht="21" customHeight="1" x14ac:dyDescent="0.25">
      <c r="A122" s="18" t="s">
        <v>109</v>
      </c>
      <c r="B122" s="110" t="s">
        <v>63</v>
      </c>
      <c r="C122" s="111"/>
      <c r="D122" s="111"/>
      <c r="E122" s="112"/>
      <c r="J122" s="2"/>
    </row>
    <row r="123" spans="1:10" ht="236.25" customHeight="1" x14ac:dyDescent="0.25">
      <c r="A123" s="109" t="s">
        <v>142</v>
      </c>
      <c r="B123" s="110" t="s">
        <v>65</v>
      </c>
      <c r="C123" s="111"/>
      <c r="D123" s="111"/>
      <c r="E123" s="112"/>
      <c r="J123" s="2"/>
    </row>
    <row r="124" spans="1:10" ht="31.5" customHeight="1" x14ac:dyDescent="0.25">
      <c r="A124" s="109"/>
      <c r="B124" s="46" t="s">
        <v>43</v>
      </c>
      <c r="C124" s="37" t="s">
        <v>12</v>
      </c>
      <c r="D124" s="47" t="s">
        <v>15</v>
      </c>
      <c r="E124" s="47" t="s">
        <v>15</v>
      </c>
      <c r="J124" s="2"/>
    </row>
    <row r="125" spans="1:10" ht="24.75" customHeight="1" x14ac:dyDescent="0.25">
      <c r="A125" s="109" t="s">
        <v>141</v>
      </c>
      <c r="B125" s="110" t="s">
        <v>64</v>
      </c>
      <c r="C125" s="111"/>
      <c r="D125" s="111"/>
      <c r="E125" s="112"/>
      <c r="J125" s="2"/>
    </row>
    <row r="126" spans="1:10" ht="29.25" customHeight="1" x14ac:dyDescent="0.25">
      <c r="A126" s="109"/>
      <c r="B126" s="46" t="s">
        <v>43</v>
      </c>
      <c r="C126" s="37" t="s">
        <v>12</v>
      </c>
      <c r="D126" s="47">
        <v>2.4795199999999999</v>
      </c>
      <c r="E126" s="47">
        <v>2.8100499999999999</v>
      </c>
      <c r="J126" s="2"/>
    </row>
    <row r="127" spans="1:10" ht="35.25" customHeight="1" x14ac:dyDescent="0.25">
      <c r="A127" s="109" t="s">
        <v>143</v>
      </c>
      <c r="B127" s="110" t="s">
        <v>44</v>
      </c>
      <c r="C127" s="111"/>
      <c r="D127" s="111"/>
      <c r="E127" s="112"/>
      <c r="J127" s="2"/>
    </row>
    <row r="128" spans="1:10" ht="25.5" x14ac:dyDescent="0.25">
      <c r="A128" s="109"/>
      <c r="B128" s="46" t="s">
        <v>43</v>
      </c>
      <c r="C128" s="71" t="s">
        <v>12</v>
      </c>
      <c r="D128" s="47">
        <v>2.6032299999999999</v>
      </c>
      <c r="E128" s="47">
        <v>2.9184800000000002</v>
      </c>
      <c r="J128" s="2"/>
    </row>
    <row r="129" spans="1:10" ht="40.5" customHeight="1" x14ac:dyDescent="0.25">
      <c r="A129" s="109" t="s">
        <v>146</v>
      </c>
      <c r="B129" s="110" t="s">
        <v>147</v>
      </c>
      <c r="C129" s="111"/>
      <c r="D129" s="111"/>
      <c r="E129" s="112"/>
      <c r="J129" s="2"/>
    </row>
    <row r="130" spans="1:10" ht="25.5" x14ac:dyDescent="0.25">
      <c r="A130" s="109"/>
      <c r="B130" s="46" t="s">
        <v>43</v>
      </c>
      <c r="C130" s="71" t="s">
        <v>12</v>
      </c>
      <c r="D130" s="47">
        <v>2.3166799999999999</v>
      </c>
      <c r="E130" s="47">
        <v>2.5878899999999998</v>
      </c>
      <c r="J130" s="2"/>
    </row>
    <row r="131" spans="1:10" ht="23.25" customHeight="1" x14ac:dyDescent="0.25">
      <c r="A131" s="109" t="s">
        <v>144</v>
      </c>
      <c r="B131" s="110" t="s">
        <v>45</v>
      </c>
      <c r="C131" s="111"/>
      <c r="D131" s="111"/>
      <c r="E131" s="112"/>
      <c r="J131" s="2"/>
    </row>
    <row r="132" spans="1:10" ht="25.5" x14ac:dyDescent="0.25">
      <c r="A132" s="109"/>
      <c r="B132" s="46" t="s">
        <v>43</v>
      </c>
      <c r="C132" s="71" t="s">
        <v>12</v>
      </c>
      <c r="D132" s="47">
        <v>2.6497099999999998</v>
      </c>
      <c r="E132" s="47">
        <v>2.96875</v>
      </c>
      <c r="J132" s="2"/>
    </row>
    <row r="133" spans="1:10" ht="51" customHeight="1" x14ac:dyDescent="0.2">
      <c r="A133" s="109" t="s">
        <v>145</v>
      </c>
      <c r="B133" s="110" t="s">
        <v>67</v>
      </c>
      <c r="C133" s="111"/>
      <c r="D133" s="111"/>
      <c r="E133" s="112"/>
    </row>
    <row r="134" spans="1:10" ht="25.5" x14ac:dyDescent="0.2">
      <c r="A134" s="109"/>
      <c r="B134" s="46" t="s">
        <v>43</v>
      </c>
      <c r="C134" s="71" t="s">
        <v>12</v>
      </c>
      <c r="D134" s="47">
        <v>2.7251099999999999</v>
      </c>
      <c r="E134" s="47">
        <v>3.00745</v>
      </c>
    </row>
    <row r="137" spans="1:10" ht="15" x14ac:dyDescent="0.25">
      <c r="A137" s="1"/>
      <c r="B137" s="2"/>
      <c r="C137" s="2"/>
      <c r="D137" s="2"/>
      <c r="E137" s="3" t="s">
        <v>37</v>
      </c>
    </row>
    <row r="138" spans="1:10" ht="15" x14ac:dyDescent="0.2">
      <c r="A138" s="102" t="s">
        <v>136</v>
      </c>
      <c r="B138" s="102"/>
      <c r="C138" s="102"/>
      <c r="D138" s="102"/>
      <c r="E138" s="102"/>
    </row>
    <row r="139" spans="1:10" ht="15" x14ac:dyDescent="0.2">
      <c r="A139" s="102" t="s">
        <v>149</v>
      </c>
      <c r="B139" s="102"/>
      <c r="C139" s="102"/>
      <c r="D139" s="102"/>
      <c r="E139" s="102"/>
    </row>
    <row r="140" spans="1:10" ht="15" x14ac:dyDescent="0.25">
      <c r="A140" s="1"/>
      <c r="B140" s="2"/>
      <c r="C140" s="2"/>
      <c r="D140" s="2"/>
      <c r="E140" s="2"/>
    </row>
    <row r="141" spans="1:10" ht="25.5" x14ac:dyDescent="0.2">
      <c r="A141" s="70" t="s">
        <v>87</v>
      </c>
      <c r="B141" s="70" t="s">
        <v>0</v>
      </c>
      <c r="C141" s="70" t="s">
        <v>1</v>
      </c>
      <c r="D141" s="62" t="s">
        <v>79</v>
      </c>
      <c r="E141" s="62" t="s">
        <v>80</v>
      </c>
    </row>
    <row r="142" spans="1:10" x14ac:dyDescent="0.2">
      <c r="A142" s="59">
        <v>1</v>
      </c>
      <c r="B142" s="59">
        <v>2</v>
      </c>
      <c r="C142" s="59">
        <v>3</v>
      </c>
      <c r="D142" s="59">
        <v>4</v>
      </c>
      <c r="E142" s="59">
        <v>5</v>
      </c>
    </row>
    <row r="143" spans="1:10" x14ac:dyDescent="0.2">
      <c r="A143" s="61" t="s">
        <v>5</v>
      </c>
      <c r="B143" s="99" t="s">
        <v>135</v>
      </c>
      <c r="C143" s="100"/>
      <c r="D143" s="100"/>
      <c r="E143" s="101"/>
    </row>
    <row r="144" spans="1:10" x14ac:dyDescent="0.2">
      <c r="A144" s="109" t="s">
        <v>6</v>
      </c>
      <c r="B144" s="103" t="s">
        <v>137</v>
      </c>
      <c r="C144" s="104"/>
      <c r="D144" s="104"/>
      <c r="E144" s="105"/>
    </row>
    <row r="145" spans="1:5" ht="167.25" customHeight="1" x14ac:dyDescent="0.2">
      <c r="A145" s="109"/>
      <c r="B145" s="106" t="s">
        <v>138</v>
      </c>
      <c r="C145" s="107"/>
      <c r="D145" s="107"/>
      <c r="E145" s="108"/>
    </row>
    <row r="146" spans="1:5" ht="25.5" x14ac:dyDescent="0.2">
      <c r="A146" s="109"/>
      <c r="B146" s="46" t="s">
        <v>43</v>
      </c>
      <c r="C146" s="71" t="s">
        <v>12</v>
      </c>
      <c r="D146" s="47">
        <v>2.6617500000000001</v>
      </c>
      <c r="E146" s="47">
        <v>3.8312599999999999</v>
      </c>
    </row>
    <row r="147" spans="1:5" x14ac:dyDescent="0.2">
      <c r="A147" s="109" t="s">
        <v>8</v>
      </c>
      <c r="B147" s="103" t="s">
        <v>60</v>
      </c>
      <c r="C147" s="104"/>
      <c r="D147" s="104"/>
      <c r="E147" s="105"/>
    </row>
    <row r="148" spans="1:5" ht="159.75" customHeight="1" x14ac:dyDescent="0.2">
      <c r="A148" s="109"/>
      <c r="B148" s="106" t="s">
        <v>139</v>
      </c>
      <c r="C148" s="107"/>
      <c r="D148" s="107"/>
      <c r="E148" s="108"/>
    </row>
    <row r="149" spans="1:5" ht="25.5" x14ac:dyDescent="0.2">
      <c r="A149" s="109"/>
      <c r="B149" s="46" t="s">
        <v>43</v>
      </c>
      <c r="C149" s="71" t="s">
        <v>12</v>
      </c>
      <c r="D149" s="47">
        <v>1.36592</v>
      </c>
      <c r="E149" s="47">
        <v>2.13144</v>
      </c>
    </row>
    <row r="150" spans="1:5" x14ac:dyDescent="0.2">
      <c r="A150" s="109" t="s">
        <v>29</v>
      </c>
      <c r="B150" s="103" t="s">
        <v>61</v>
      </c>
      <c r="C150" s="104"/>
      <c r="D150" s="104"/>
      <c r="E150" s="105"/>
    </row>
    <row r="151" spans="1:5" ht="162.75" customHeight="1" x14ac:dyDescent="0.2">
      <c r="A151" s="109"/>
      <c r="B151" s="106" t="s">
        <v>140</v>
      </c>
      <c r="C151" s="107"/>
      <c r="D151" s="107"/>
      <c r="E151" s="108"/>
    </row>
    <row r="152" spans="1:5" ht="25.5" x14ac:dyDescent="0.2">
      <c r="A152" s="109"/>
      <c r="B152" s="46" t="s">
        <v>43</v>
      </c>
      <c r="C152" s="71" t="s">
        <v>12</v>
      </c>
      <c r="D152" s="47">
        <v>1.39313</v>
      </c>
      <c r="E152" s="47">
        <v>2.0954600000000001</v>
      </c>
    </row>
    <row r="153" spans="1:5" x14ac:dyDescent="0.2">
      <c r="A153" s="109" t="s">
        <v>30</v>
      </c>
      <c r="B153" s="103" t="s">
        <v>62</v>
      </c>
      <c r="C153" s="104"/>
      <c r="D153" s="104"/>
      <c r="E153" s="105"/>
    </row>
    <row r="154" spans="1:5" ht="161.25" customHeight="1" x14ac:dyDescent="0.2">
      <c r="A154" s="109"/>
      <c r="B154" s="106" t="s">
        <v>140</v>
      </c>
      <c r="C154" s="107"/>
      <c r="D154" s="107"/>
      <c r="E154" s="108"/>
    </row>
    <row r="155" spans="1:5" ht="25.5" x14ac:dyDescent="0.2">
      <c r="A155" s="109"/>
      <c r="B155" s="46" t="s">
        <v>43</v>
      </c>
      <c r="C155" s="71" t="s">
        <v>12</v>
      </c>
      <c r="D155" s="47">
        <v>1.31758</v>
      </c>
      <c r="E155" s="47">
        <v>1.96591</v>
      </c>
    </row>
    <row r="156" spans="1:5" x14ac:dyDescent="0.2">
      <c r="A156" s="61" t="s">
        <v>109</v>
      </c>
      <c r="B156" s="110" t="s">
        <v>63</v>
      </c>
      <c r="C156" s="111"/>
      <c r="D156" s="111"/>
      <c r="E156" s="112"/>
    </row>
    <row r="157" spans="1:5" ht="245.25" customHeight="1" x14ac:dyDescent="0.2">
      <c r="A157" s="109" t="s">
        <v>142</v>
      </c>
      <c r="B157" s="110" t="s">
        <v>65</v>
      </c>
      <c r="C157" s="111"/>
      <c r="D157" s="111"/>
      <c r="E157" s="112"/>
    </row>
    <row r="158" spans="1:5" ht="25.5" x14ac:dyDescent="0.2">
      <c r="A158" s="109"/>
      <c r="B158" s="46" t="s">
        <v>43</v>
      </c>
      <c r="C158" s="71" t="s">
        <v>12</v>
      </c>
      <c r="D158" s="47" t="s">
        <v>15</v>
      </c>
      <c r="E158" s="47" t="s">
        <v>15</v>
      </c>
    </row>
    <row r="159" spans="1:5" x14ac:dyDescent="0.2">
      <c r="A159" s="109" t="s">
        <v>141</v>
      </c>
      <c r="B159" s="110" t="s">
        <v>64</v>
      </c>
      <c r="C159" s="111"/>
      <c r="D159" s="111"/>
      <c r="E159" s="112"/>
    </row>
    <row r="160" spans="1:5" ht="25.5" x14ac:dyDescent="0.2">
      <c r="A160" s="109"/>
      <c r="B160" s="46" t="s">
        <v>43</v>
      </c>
      <c r="C160" s="71" t="s">
        <v>12</v>
      </c>
      <c r="D160" s="47">
        <v>2.4878499999999999</v>
      </c>
      <c r="E160" s="47">
        <v>3.6603300000000001</v>
      </c>
    </row>
    <row r="161" spans="1:5" ht="35.25" customHeight="1" x14ac:dyDescent="0.2">
      <c r="A161" s="109" t="s">
        <v>143</v>
      </c>
      <c r="B161" s="110" t="s">
        <v>44</v>
      </c>
      <c r="C161" s="111"/>
      <c r="D161" s="111"/>
      <c r="E161" s="112"/>
    </row>
    <row r="162" spans="1:5" ht="25.5" x14ac:dyDescent="0.2">
      <c r="A162" s="109"/>
      <c r="B162" s="46" t="s">
        <v>43</v>
      </c>
      <c r="C162" s="71" t="s">
        <v>12</v>
      </c>
      <c r="D162" s="47">
        <v>2.6115699999999999</v>
      </c>
      <c r="E162" s="47">
        <v>3.7806799999999998</v>
      </c>
    </row>
    <row r="163" spans="1:5" ht="48" customHeight="1" x14ac:dyDescent="0.2">
      <c r="A163" s="109" t="s">
        <v>146</v>
      </c>
      <c r="B163" s="110" t="s">
        <v>147</v>
      </c>
      <c r="C163" s="111"/>
      <c r="D163" s="111"/>
      <c r="E163" s="112"/>
    </row>
    <row r="164" spans="1:5" ht="25.5" x14ac:dyDescent="0.2">
      <c r="A164" s="109"/>
      <c r="B164" s="46" t="s">
        <v>43</v>
      </c>
      <c r="C164" s="71" t="s">
        <v>12</v>
      </c>
      <c r="D164" s="47">
        <v>2.3250199999999999</v>
      </c>
      <c r="E164" s="47">
        <v>3.40455</v>
      </c>
    </row>
    <row r="165" spans="1:5" x14ac:dyDescent="0.2">
      <c r="A165" s="109" t="s">
        <v>144</v>
      </c>
      <c r="B165" s="110" t="s">
        <v>45</v>
      </c>
      <c r="C165" s="111"/>
      <c r="D165" s="111"/>
      <c r="E165" s="112"/>
    </row>
    <row r="166" spans="1:5" ht="25.5" x14ac:dyDescent="0.2">
      <c r="A166" s="109"/>
      <c r="B166" s="46" t="s">
        <v>43</v>
      </c>
      <c r="C166" s="71" t="s">
        <v>12</v>
      </c>
      <c r="D166" s="47">
        <v>2.6580400000000002</v>
      </c>
      <c r="E166" s="47">
        <v>3.8395800000000002</v>
      </c>
    </row>
    <row r="167" spans="1:5" ht="71.25" customHeight="1" x14ac:dyDescent="0.2">
      <c r="A167" s="109" t="s">
        <v>145</v>
      </c>
      <c r="B167" s="110" t="s">
        <v>67</v>
      </c>
      <c r="C167" s="111"/>
      <c r="D167" s="111"/>
      <c r="E167" s="112"/>
    </row>
    <row r="168" spans="1:5" ht="25.5" x14ac:dyDescent="0.2">
      <c r="A168" s="109"/>
      <c r="B168" s="46" t="s">
        <v>43</v>
      </c>
      <c r="C168" s="71" t="s">
        <v>12</v>
      </c>
      <c r="D168" s="47">
        <v>2.7334399999999999</v>
      </c>
      <c r="E168" s="47">
        <v>3.8852699999999998</v>
      </c>
    </row>
    <row r="171" spans="1:5" ht="15" x14ac:dyDescent="0.25">
      <c r="A171" s="1"/>
      <c r="B171" s="2"/>
      <c r="C171" s="2"/>
      <c r="D171" s="2"/>
      <c r="E171" s="3" t="s">
        <v>119</v>
      </c>
    </row>
    <row r="172" spans="1:5" ht="15" x14ac:dyDescent="0.2">
      <c r="A172" s="102" t="s">
        <v>136</v>
      </c>
      <c r="B172" s="102"/>
      <c r="C172" s="102"/>
      <c r="D172" s="102"/>
      <c r="E172" s="102"/>
    </row>
    <row r="173" spans="1:5" ht="15" x14ac:dyDescent="0.2">
      <c r="A173" s="102" t="s">
        <v>148</v>
      </c>
      <c r="B173" s="102"/>
      <c r="C173" s="102"/>
      <c r="D173" s="102"/>
      <c r="E173" s="102"/>
    </row>
    <row r="174" spans="1:5" ht="15" x14ac:dyDescent="0.25">
      <c r="A174" s="1"/>
      <c r="B174" s="2"/>
      <c r="C174" s="2"/>
      <c r="D174" s="2"/>
      <c r="E174" s="2"/>
    </row>
    <row r="175" spans="1:5" ht="25.5" x14ac:dyDescent="0.2">
      <c r="A175" s="70" t="s">
        <v>87</v>
      </c>
      <c r="B175" s="70" t="s">
        <v>0</v>
      </c>
      <c r="C175" s="70" t="s">
        <v>1</v>
      </c>
      <c r="D175" s="62" t="s">
        <v>79</v>
      </c>
      <c r="E175" s="62" t="s">
        <v>80</v>
      </c>
    </row>
    <row r="176" spans="1:5" x14ac:dyDescent="0.2">
      <c r="A176" s="59">
        <v>1</v>
      </c>
      <c r="B176" s="59">
        <v>2</v>
      </c>
      <c r="C176" s="59">
        <v>3</v>
      </c>
      <c r="D176" s="59">
        <v>4</v>
      </c>
      <c r="E176" s="59">
        <v>5</v>
      </c>
    </row>
    <row r="177" spans="1:5" x14ac:dyDescent="0.2">
      <c r="A177" s="61" t="s">
        <v>5</v>
      </c>
      <c r="B177" s="99" t="s">
        <v>135</v>
      </c>
      <c r="C177" s="100"/>
      <c r="D177" s="100"/>
      <c r="E177" s="101"/>
    </row>
    <row r="178" spans="1:5" x14ac:dyDescent="0.2">
      <c r="A178" s="109" t="s">
        <v>6</v>
      </c>
      <c r="B178" s="103" t="s">
        <v>137</v>
      </c>
      <c r="C178" s="104"/>
      <c r="D178" s="104"/>
      <c r="E178" s="105"/>
    </row>
    <row r="179" spans="1:5" ht="165.75" customHeight="1" x14ac:dyDescent="0.2">
      <c r="A179" s="109"/>
      <c r="B179" s="106" t="s">
        <v>138</v>
      </c>
      <c r="C179" s="107"/>
      <c r="D179" s="107"/>
      <c r="E179" s="108"/>
    </row>
    <row r="180" spans="1:5" ht="25.5" x14ac:dyDescent="0.2">
      <c r="A180" s="109"/>
      <c r="B180" s="46" t="s">
        <v>43</v>
      </c>
      <c r="C180" s="71" t="s">
        <v>12</v>
      </c>
      <c r="D180" s="47">
        <v>5.81175</v>
      </c>
      <c r="E180" s="47">
        <v>7.1293899999999999</v>
      </c>
    </row>
    <row r="181" spans="1:5" x14ac:dyDescent="0.2">
      <c r="A181" s="109" t="s">
        <v>8</v>
      </c>
      <c r="B181" s="103" t="s">
        <v>60</v>
      </c>
      <c r="C181" s="104"/>
      <c r="D181" s="104"/>
      <c r="E181" s="105"/>
    </row>
    <row r="182" spans="1:5" ht="164.25" customHeight="1" x14ac:dyDescent="0.2">
      <c r="A182" s="109"/>
      <c r="B182" s="106" t="s">
        <v>139</v>
      </c>
      <c r="C182" s="107"/>
      <c r="D182" s="107"/>
      <c r="E182" s="108"/>
    </row>
    <row r="183" spans="1:5" ht="25.5" x14ac:dyDescent="0.2">
      <c r="A183" s="109"/>
      <c r="B183" s="46" t="s">
        <v>43</v>
      </c>
      <c r="C183" s="71" t="s">
        <v>12</v>
      </c>
      <c r="D183" s="47">
        <v>3.7229899999999998</v>
      </c>
      <c r="E183" s="47">
        <v>4.5910200000000003</v>
      </c>
    </row>
    <row r="184" spans="1:5" x14ac:dyDescent="0.2">
      <c r="A184" s="109" t="s">
        <v>29</v>
      </c>
      <c r="B184" s="103" t="s">
        <v>61</v>
      </c>
      <c r="C184" s="104"/>
      <c r="D184" s="104"/>
      <c r="E184" s="105"/>
    </row>
    <row r="185" spans="1:5" ht="153.75" customHeight="1" x14ac:dyDescent="0.2">
      <c r="A185" s="109"/>
      <c r="B185" s="106" t="s">
        <v>140</v>
      </c>
      <c r="C185" s="107"/>
      <c r="D185" s="107"/>
      <c r="E185" s="108"/>
    </row>
    <row r="186" spans="1:5" ht="25.5" x14ac:dyDescent="0.2">
      <c r="A186" s="109"/>
      <c r="B186" s="46" t="s">
        <v>43</v>
      </c>
      <c r="C186" s="71" t="s">
        <v>12</v>
      </c>
      <c r="D186" s="47">
        <v>1.39724</v>
      </c>
      <c r="E186" s="47">
        <v>4.5373700000000001</v>
      </c>
    </row>
    <row r="187" spans="1:5" x14ac:dyDescent="0.2">
      <c r="A187" s="109" t="s">
        <v>30</v>
      </c>
      <c r="B187" s="103" t="s">
        <v>62</v>
      </c>
      <c r="C187" s="104"/>
      <c r="D187" s="104"/>
      <c r="E187" s="105"/>
    </row>
    <row r="188" spans="1:5" ht="164.25" customHeight="1" x14ac:dyDescent="0.2">
      <c r="A188" s="109"/>
      <c r="B188" s="106" t="s">
        <v>140</v>
      </c>
      <c r="C188" s="107"/>
      <c r="D188" s="107"/>
      <c r="E188" s="108"/>
    </row>
    <row r="189" spans="1:5" ht="25.5" x14ac:dyDescent="0.2">
      <c r="A189" s="109"/>
      <c r="B189" s="46" t="s">
        <v>43</v>
      </c>
      <c r="C189" s="71" t="s">
        <v>12</v>
      </c>
      <c r="D189" s="47">
        <v>3.64425</v>
      </c>
      <c r="E189" s="47">
        <v>4.3435100000000002</v>
      </c>
    </row>
    <row r="190" spans="1:5" x14ac:dyDescent="0.2">
      <c r="A190" s="61" t="s">
        <v>109</v>
      </c>
      <c r="B190" s="110" t="s">
        <v>63</v>
      </c>
      <c r="C190" s="111"/>
      <c r="D190" s="111"/>
      <c r="E190" s="112"/>
    </row>
    <row r="191" spans="1:5" ht="234.75" customHeight="1" x14ac:dyDescent="0.2">
      <c r="A191" s="109" t="s">
        <v>142</v>
      </c>
      <c r="B191" s="110" t="s">
        <v>65</v>
      </c>
      <c r="C191" s="111"/>
      <c r="D191" s="111"/>
      <c r="E191" s="112"/>
    </row>
    <row r="192" spans="1:5" ht="25.5" x14ac:dyDescent="0.2">
      <c r="A192" s="109"/>
      <c r="B192" s="46" t="s">
        <v>43</v>
      </c>
      <c r="C192" s="71" t="s">
        <v>12</v>
      </c>
      <c r="D192" s="47" t="s">
        <v>15</v>
      </c>
      <c r="E192" s="47" t="s">
        <v>15</v>
      </c>
    </row>
    <row r="193" spans="1:5" x14ac:dyDescent="0.2">
      <c r="A193" s="109" t="s">
        <v>141</v>
      </c>
      <c r="B193" s="110" t="s">
        <v>64</v>
      </c>
      <c r="C193" s="111"/>
      <c r="D193" s="111"/>
      <c r="E193" s="112"/>
    </row>
    <row r="194" spans="1:5" ht="25.5" x14ac:dyDescent="0.2">
      <c r="A194" s="109"/>
      <c r="B194" s="46" t="s">
        <v>43</v>
      </c>
      <c r="C194" s="71" t="s">
        <v>12</v>
      </c>
      <c r="D194" s="47">
        <v>5.5284399999999998</v>
      </c>
      <c r="E194" s="47">
        <v>6.87507</v>
      </c>
    </row>
    <row r="195" spans="1:5" ht="37.5" customHeight="1" x14ac:dyDescent="0.2">
      <c r="A195" s="109" t="s">
        <v>143</v>
      </c>
      <c r="B195" s="110" t="s">
        <v>44</v>
      </c>
      <c r="C195" s="111"/>
      <c r="D195" s="111"/>
      <c r="E195" s="112"/>
    </row>
    <row r="196" spans="1:5" ht="25.5" x14ac:dyDescent="0.2">
      <c r="A196" s="109"/>
      <c r="B196" s="46" t="s">
        <v>43</v>
      </c>
      <c r="C196" s="71" t="s">
        <v>12</v>
      </c>
      <c r="D196" s="47">
        <v>5.7301599999999997</v>
      </c>
      <c r="E196" s="47">
        <v>7.0565899999999999</v>
      </c>
    </row>
    <row r="197" spans="1:5" ht="46.5" customHeight="1" x14ac:dyDescent="0.2">
      <c r="A197" s="109" t="s">
        <v>146</v>
      </c>
      <c r="B197" s="110" t="s">
        <v>147</v>
      </c>
      <c r="C197" s="111"/>
      <c r="D197" s="111"/>
      <c r="E197" s="112"/>
    </row>
    <row r="198" spans="1:5" ht="25.5" x14ac:dyDescent="0.2">
      <c r="A198" s="109"/>
      <c r="B198" s="46" t="s">
        <v>43</v>
      </c>
      <c r="C198" s="71" t="s">
        <v>12</v>
      </c>
      <c r="D198" s="47">
        <v>5.26668</v>
      </c>
      <c r="E198" s="47">
        <v>6.4928900000000001</v>
      </c>
    </row>
    <row r="199" spans="1:5" x14ac:dyDescent="0.2">
      <c r="A199" s="109" t="s">
        <v>144</v>
      </c>
      <c r="B199" s="110" t="s">
        <v>45</v>
      </c>
      <c r="C199" s="111"/>
      <c r="D199" s="111"/>
      <c r="E199" s="112"/>
    </row>
    <row r="200" spans="1:5" ht="25.5" x14ac:dyDescent="0.2">
      <c r="A200" s="109"/>
      <c r="B200" s="46" t="s">
        <v>43</v>
      </c>
      <c r="C200" s="71" t="s">
        <v>12</v>
      </c>
      <c r="D200" s="47">
        <v>5.8040200000000004</v>
      </c>
      <c r="E200" s="47">
        <v>7.1442199999999998</v>
      </c>
    </row>
    <row r="201" spans="1:5" ht="69.75" customHeight="1" x14ac:dyDescent="0.2">
      <c r="A201" s="109" t="s">
        <v>145</v>
      </c>
      <c r="B201" s="110" t="s">
        <v>67</v>
      </c>
      <c r="C201" s="111"/>
      <c r="D201" s="111"/>
      <c r="E201" s="112"/>
    </row>
    <row r="202" spans="1:5" ht="25.5" x14ac:dyDescent="0.2">
      <c r="A202" s="109"/>
      <c r="B202" s="46" t="s">
        <v>43</v>
      </c>
      <c r="C202" s="71" t="s">
        <v>12</v>
      </c>
      <c r="D202" s="47">
        <v>5.9248599999999998</v>
      </c>
      <c r="E202" s="47">
        <v>7.2120499999999996</v>
      </c>
    </row>
    <row r="206" spans="1:5" x14ac:dyDescent="0.2">
      <c r="E206" s="5" t="s">
        <v>150</v>
      </c>
    </row>
    <row r="207" spans="1:5" x14ac:dyDescent="0.2">
      <c r="E207" s="5" t="s">
        <v>17</v>
      </c>
    </row>
    <row r="208" spans="1:5" x14ac:dyDescent="0.2">
      <c r="E208" s="5" t="s">
        <v>18</v>
      </c>
    </row>
    <row r="209" spans="1:5" x14ac:dyDescent="0.2">
      <c r="E209" s="5" t="s">
        <v>116</v>
      </c>
    </row>
    <row r="210" spans="1:5" x14ac:dyDescent="0.2">
      <c r="E210" s="5"/>
    </row>
    <row r="211" spans="1:5" ht="15" x14ac:dyDescent="0.25">
      <c r="E211" s="3" t="s">
        <v>34</v>
      </c>
    </row>
    <row r="213" spans="1:5" ht="48" customHeight="1" x14ac:dyDescent="0.2">
      <c r="A213" s="92" t="s">
        <v>151</v>
      </c>
      <c r="B213" s="92"/>
      <c r="C213" s="92"/>
      <c r="D213" s="92"/>
      <c r="E213" s="92"/>
    </row>
    <row r="215" spans="1:5" ht="25.5" x14ac:dyDescent="0.2">
      <c r="A215" s="70" t="s">
        <v>87</v>
      </c>
      <c r="B215" s="70" t="s">
        <v>0</v>
      </c>
      <c r="C215" s="70" t="s">
        <v>1</v>
      </c>
      <c r="D215" s="62" t="s">
        <v>79</v>
      </c>
      <c r="E215" s="62" t="s">
        <v>80</v>
      </c>
    </row>
    <row r="216" spans="1:5" x14ac:dyDescent="0.2">
      <c r="A216" s="59">
        <v>1</v>
      </c>
      <c r="B216" s="59">
        <v>2</v>
      </c>
      <c r="C216" s="59">
        <v>3</v>
      </c>
      <c r="D216" s="59">
        <v>4</v>
      </c>
      <c r="E216" s="59">
        <v>5</v>
      </c>
    </row>
    <row r="217" spans="1:5" ht="51.75" customHeight="1" x14ac:dyDescent="0.2">
      <c r="A217" s="78" t="s">
        <v>5</v>
      </c>
      <c r="B217" s="93" t="s">
        <v>152</v>
      </c>
      <c r="C217" s="93"/>
      <c r="D217" s="93"/>
      <c r="E217" s="93"/>
    </row>
    <row r="218" spans="1:5" ht="15" x14ac:dyDescent="0.2">
      <c r="A218" s="78" t="s">
        <v>153</v>
      </c>
      <c r="B218" s="93" t="s">
        <v>9</v>
      </c>
      <c r="C218" s="93"/>
      <c r="D218" s="93"/>
      <c r="E218" s="93"/>
    </row>
    <row r="219" spans="1:5" ht="15" x14ac:dyDescent="0.25">
      <c r="A219" s="78" t="s">
        <v>154</v>
      </c>
      <c r="B219" s="79" t="s">
        <v>155</v>
      </c>
      <c r="C219" s="80" t="s">
        <v>156</v>
      </c>
      <c r="D219" s="82">
        <v>353917.92</v>
      </c>
      <c r="E219" s="82">
        <v>353917.92</v>
      </c>
    </row>
    <row r="220" spans="1:5" ht="30" x14ac:dyDescent="0.25">
      <c r="A220" s="78" t="s">
        <v>158</v>
      </c>
      <c r="B220" s="83" t="s">
        <v>157</v>
      </c>
      <c r="C220" s="80" t="s">
        <v>159</v>
      </c>
      <c r="D220" s="84">
        <v>91.9</v>
      </c>
      <c r="E220" s="84">
        <v>91.9</v>
      </c>
    </row>
    <row r="221" spans="1:5" ht="15" x14ac:dyDescent="0.25">
      <c r="A221" s="78" t="s">
        <v>160</v>
      </c>
      <c r="B221" s="81" t="s">
        <v>7</v>
      </c>
      <c r="C221" s="80" t="s">
        <v>161</v>
      </c>
      <c r="D221" s="85">
        <v>0.57450000000000001</v>
      </c>
      <c r="E221" s="85">
        <v>0.57450000000000001</v>
      </c>
    </row>
    <row r="224" spans="1:5" ht="15" x14ac:dyDescent="0.25">
      <c r="E224" s="3" t="s">
        <v>37</v>
      </c>
    </row>
    <row r="226" spans="1:5" ht="47.25" customHeight="1" x14ac:dyDescent="0.2">
      <c r="A226" s="92" t="s">
        <v>162</v>
      </c>
      <c r="B226" s="92"/>
      <c r="C226" s="92"/>
      <c r="D226" s="92"/>
      <c r="E226" s="92"/>
    </row>
    <row r="228" spans="1:5" ht="183" customHeight="1" x14ac:dyDescent="0.2">
      <c r="A228" s="94" t="s">
        <v>19</v>
      </c>
      <c r="B228" s="95" t="s">
        <v>163</v>
      </c>
      <c r="C228" s="73" t="s">
        <v>165</v>
      </c>
      <c r="D228" s="73" t="s">
        <v>36</v>
      </c>
      <c r="E228" s="73" t="s">
        <v>50</v>
      </c>
    </row>
    <row r="229" spans="1:5" ht="15" x14ac:dyDescent="0.2">
      <c r="A229" s="94"/>
      <c r="B229" s="96"/>
      <c r="C229" s="73" t="s">
        <v>13</v>
      </c>
      <c r="D229" s="73" t="s">
        <v>13</v>
      </c>
      <c r="E229" s="73" t="s">
        <v>51</v>
      </c>
    </row>
    <row r="230" spans="1:5" ht="15" x14ac:dyDescent="0.2">
      <c r="A230" s="72">
        <v>1</v>
      </c>
      <c r="B230" s="76" t="s">
        <v>164</v>
      </c>
      <c r="C230" s="75">
        <v>103852.26</v>
      </c>
      <c r="D230" s="74">
        <v>0</v>
      </c>
      <c r="E230" s="75">
        <v>5.45</v>
      </c>
    </row>
    <row r="231" spans="1:5" ht="15" x14ac:dyDescent="0.25">
      <c r="A231" s="90" t="s">
        <v>20</v>
      </c>
      <c r="B231" s="91"/>
      <c r="C231" s="75">
        <f>C230</f>
        <v>103852.26</v>
      </c>
      <c r="D231" s="75">
        <f t="shared" ref="D231:E231" si="0">D230</f>
        <v>0</v>
      </c>
      <c r="E231" s="75">
        <f t="shared" si="0"/>
        <v>5.45</v>
      </c>
    </row>
  </sheetData>
  <mergeCells count="207">
    <mergeCell ref="A197:A198"/>
    <mergeCell ref="B197:E197"/>
    <mergeCell ref="A199:A200"/>
    <mergeCell ref="B199:E199"/>
    <mergeCell ref="A201:A202"/>
    <mergeCell ref="B201:E201"/>
    <mergeCell ref="A187:A189"/>
    <mergeCell ref="B187:E187"/>
    <mergeCell ref="B188:E188"/>
    <mergeCell ref="B190:E190"/>
    <mergeCell ref="A191:A192"/>
    <mergeCell ref="B191:E191"/>
    <mergeCell ref="A193:A194"/>
    <mergeCell ref="B193:E193"/>
    <mergeCell ref="A195:A196"/>
    <mergeCell ref="B195:E195"/>
    <mergeCell ref="A178:A180"/>
    <mergeCell ref="B178:E178"/>
    <mergeCell ref="B179:E179"/>
    <mergeCell ref="A181:A183"/>
    <mergeCell ref="B181:E181"/>
    <mergeCell ref="B182:E182"/>
    <mergeCell ref="A184:A186"/>
    <mergeCell ref="B184:E184"/>
    <mergeCell ref="B185:E185"/>
    <mergeCell ref="A163:A164"/>
    <mergeCell ref="B163:E163"/>
    <mergeCell ref="A165:A166"/>
    <mergeCell ref="B165:E165"/>
    <mergeCell ref="A167:A168"/>
    <mergeCell ref="B167:E167"/>
    <mergeCell ref="A172:E172"/>
    <mergeCell ref="A173:E173"/>
    <mergeCell ref="B177:E177"/>
    <mergeCell ref="A153:A155"/>
    <mergeCell ref="B153:E153"/>
    <mergeCell ref="B154:E154"/>
    <mergeCell ref="B156:E156"/>
    <mergeCell ref="A157:A158"/>
    <mergeCell ref="B157:E157"/>
    <mergeCell ref="A159:A160"/>
    <mergeCell ref="B159:E159"/>
    <mergeCell ref="A161:A162"/>
    <mergeCell ref="B161:E161"/>
    <mergeCell ref="B143:E143"/>
    <mergeCell ref="A144:A146"/>
    <mergeCell ref="B144:E144"/>
    <mergeCell ref="B145:E145"/>
    <mergeCell ref="A147:A149"/>
    <mergeCell ref="B147:E147"/>
    <mergeCell ref="B148:E148"/>
    <mergeCell ref="A150:A152"/>
    <mergeCell ref="B150:E150"/>
    <mergeCell ref="B151:E151"/>
    <mergeCell ref="B131:E131"/>
    <mergeCell ref="B129:E129"/>
    <mergeCell ref="B133:E133"/>
    <mergeCell ref="A138:E138"/>
    <mergeCell ref="A139:E139"/>
    <mergeCell ref="A133:A134"/>
    <mergeCell ref="A123:A124"/>
    <mergeCell ref="A131:A132"/>
    <mergeCell ref="A125:A126"/>
    <mergeCell ref="A127:A128"/>
    <mergeCell ref="A129:A130"/>
    <mergeCell ref="D50:E50"/>
    <mergeCell ref="H69:H71"/>
    <mergeCell ref="B119:E119"/>
    <mergeCell ref="B120:E120"/>
    <mergeCell ref="A75:A77"/>
    <mergeCell ref="C75:C77"/>
    <mergeCell ref="D75:D77"/>
    <mergeCell ref="E75:E77"/>
    <mergeCell ref="F75:F77"/>
    <mergeCell ref="G75:G77"/>
    <mergeCell ref="A110:A112"/>
    <mergeCell ref="A89:A90"/>
    <mergeCell ref="C89:C90"/>
    <mergeCell ref="D89:D90"/>
    <mergeCell ref="E89:E90"/>
    <mergeCell ref="F89:F90"/>
    <mergeCell ref="A78:A80"/>
    <mergeCell ref="C78:C80"/>
    <mergeCell ref="D78:D80"/>
    <mergeCell ref="E78:E80"/>
    <mergeCell ref="F78:F80"/>
    <mergeCell ref="G78:G80"/>
    <mergeCell ref="G89:G90"/>
    <mergeCell ref="A119:A121"/>
    <mergeCell ref="D9:O9"/>
    <mergeCell ref="J12:O12"/>
    <mergeCell ref="A54:B54"/>
    <mergeCell ref="D54:E54"/>
    <mergeCell ref="A69:A71"/>
    <mergeCell ref="C69:C71"/>
    <mergeCell ref="D69:D71"/>
    <mergeCell ref="E69:E71"/>
    <mergeCell ref="J13:O13"/>
    <mergeCell ref="D52:E52"/>
    <mergeCell ref="D53:E53"/>
    <mergeCell ref="B31:G31"/>
    <mergeCell ref="A45:A46"/>
    <mergeCell ref="D45:E45"/>
    <mergeCell ref="D46:E46"/>
    <mergeCell ref="D47:E47"/>
    <mergeCell ref="D51:E51"/>
    <mergeCell ref="B35:C35"/>
    <mergeCell ref="D35:G35"/>
    <mergeCell ref="B36:G36"/>
    <mergeCell ref="A43:G43"/>
    <mergeCell ref="B45:B46"/>
    <mergeCell ref="D48:E48"/>
    <mergeCell ref="D49:E49"/>
    <mergeCell ref="F69:F71"/>
    <mergeCell ref="G69:G71"/>
    <mergeCell ref="A7:O7"/>
    <mergeCell ref="A63:A65"/>
    <mergeCell ref="B63:B65"/>
    <mergeCell ref="C63:C65"/>
    <mergeCell ref="D63:H63"/>
    <mergeCell ref="I63:M63"/>
    <mergeCell ref="D64:H64"/>
    <mergeCell ref="I64:M64"/>
    <mergeCell ref="A24:G24"/>
    <mergeCell ref="A26:A27"/>
    <mergeCell ref="B26:B27"/>
    <mergeCell ref="C26:C27"/>
    <mergeCell ref="D26:G26"/>
    <mergeCell ref="B29:G29"/>
    <mergeCell ref="B30:C30"/>
    <mergeCell ref="D30:G30"/>
    <mergeCell ref="A9:A10"/>
    <mergeCell ref="B9:B10"/>
    <mergeCell ref="C9:C10"/>
    <mergeCell ref="B12:C12"/>
    <mergeCell ref="D12:I12"/>
    <mergeCell ref="B13:I13"/>
    <mergeCell ref="A72:A74"/>
    <mergeCell ref="C72:C74"/>
    <mergeCell ref="D72:D74"/>
    <mergeCell ref="E72:E74"/>
    <mergeCell ref="F72:F74"/>
    <mergeCell ref="G72:G74"/>
    <mergeCell ref="H72:H74"/>
    <mergeCell ref="I72:I74"/>
    <mergeCell ref="J72:J74"/>
    <mergeCell ref="L75:L77"/>
    <mergeCell ref="M75:M77"/>
    <mergeCell ref="K78:K80"/>
    <mergeCell ref="L78:L80"/>
    <mergeCell ref="M78:M80"/>
    <mergeCell ref="I69:I71"/>
    <mergeCell ref="J69:J71"/>
    <mergeCell ref="K69:K71"/>
    <mergeCell ref="L69:L71"/>
    <mergeCell ref="M69:M71"/>
    <mergeCell ref="K72:K74"/>
    <mergeCell ref="L72:L74"/>
    <mergeCell ref="M72:M74"/>
    <mergeCell ref="J89:J90"/>
    <mergeCell ref="K89:K90"/>
    <mergeCell ref="L89:L90"/>
    <mergeCell ref="M89:M90"/>
    <mergeCell ref="A61:M61"/>
    <mergeCell ref="A82:A84"/>
    <mergeCell ref="C82:C84"/>
    <mergeCell ref="D82:D84"/>
    <mergeCell ref="E82:E84"/>
    <mergeCell ref="F82:F84"/>
    <mergeCell ref="G82:G84"/>
    <mergeCell ref="H82:H84"/>
    <mergeCell ref="I82:I84"/>
    <mergeCell ref="J82:J84"/>
    <mergeCell ref="H78:H80"/>
    <mergeCell ref="I78:I80"/>
    <mergeCell ref="J78:J80"/>
    <mergeCell ref="K82:K84"/>
    <mergeCell ref="L82:L84"/>
    <mergeCell ref="M82:M84"/>
    <mergeCell ref="H75:H77"/>
    <mergeCell ref="I75:I77"/>
    <mergeCell ref="J75:J77"/>
    <mergeCell ref="K75:K77"/>
    <mergeCell ref="A231:B231"/>
    <mergeCell ref="A213:E213"/>
    <mergeCell ref="B217:E217"/>
    <mergeCell ref="B218:E218"/>
    <mergeCell ref="A226:E226"/>
    <mergeCell ref="A228:A229"/>
    <mergeCell ref="B228:B229"/>
    <mergeCell ref="H89:H90"/>
    <mergeCell ref="I89:I90"/>
    <mergeCell ref="B109:E109"/>
    <mergeCell ref="A104:E104"/>
    <mergeCell ref="A105:E105"/>
    <mergeCell ref="B110:E110"/>
    <mergeCell ref="B111:E111"/>
    <mergeCell ref="B113:E113"/>
    <mergeCell ref="B114:E114"/>
    <mergeCell ref="B116:E116"/>
    <mergeCell ref="A113:A115"/>
    <mergeCell ref="A116:A118"/>
    <mergeCell ref="B117:E117"/>
    <mergeCell ref="B122:E122"/>
    <mergeCell ref="B123:E123"/>
    <mergeCell ref="B125:E125"/>
    <mergeCell ref="B127:E1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EC24-4FD8-458D-8895-49D1949F3CD9}">
  <sheetPr>
    <pageSetUpPr fitToPage="1"/>
  </sheetPr>
  <dimension ref="A1:F28"/>
  <sheetViews>
    <sheetView tabSelected="1" workbookViewId="0">
      <selection activeCell="D15" sqref="D15"/>
    </sheetView>
  </sheetViews>
  <sheetFormatPr defaultRowHeight="12.75" x14ac:dyDescent="0.2"/>
  <cols>
    <col min="1" max="1" width="31" style="33" customWidth="1"/>
    <col min="2" max="2" width="63" style="27" customWidth="1"/>
    <col min="3" max="3" width="22.42578125" style="27" customWidth="1"/>
    <col min="4" max="4" width="21.140625" style="27" customWidth="1"/>
    <col min="5" max="5" width="46.140625" style="27" customWidth="1"/>
    <col min="6" max="6" width="13.85546875" style="27" customWidth="1"/>
    <col min="7" max="7" width="13.42578125" style="27" customWidth="1"/>
    <col min="8" max="16384" width="9.140625" style="27"/>
  </cols>
  <sheetData>
    <row r="1" spans="1:6" ht="67.5" customHeight="1" x14ac:dyDescent="0.2">
      <c r="A1" s="143" t="s">
        <v>166</v>
      </c>
      <c r="B1" s="143"/>
      <c r="C1" s="143"/>
      <c r="D1" s="143"/>
      <c r="E1" s="143"/>
      <c r="F1" s="26"/>
    </row>
    <row r="3" spans="1:6" ht="31.5" customHeight="1" x14ac:dyDescent="0.2">
      <c r="A3" s="28" t="s">
        <v>68</v>
      </c>
      <c r="B3" s="29" t="s">
        <v>69</v>
      </c>
      <c r="C3" s="29" t="s">
        <v>70</v>
      </c>
      <c r="D3" s="29" t="s">
        <v>71</v>
      </c>
      <c r="E3" s="28" t="s">
        <v>72</v>
      </c>
    </row>
    <row r="4" spans="1:6" ht="25.5" customHeight="1" x14ac:dyDescent="0.2">
      <c r="A4" s="139" t="s">
        <v>73</v>
      </c>
      <c r="B4" s="141" t="s">
        <v>74</v>
      </c>
      <c r="C4" s="30" t="s">
        <v>167</v>
      </c>
      <c r="D4" s="31">
        <v>1.962</v>
      </c>
      <c r="E4" s="144" t="s">
        <v>171</v>
      </c>
    </row>
    <row r="5" spans="1:6" ht="20.25" customHeight="1" x14ac:dyDescent="0.2">
      <c r="A5" s="140"/>
      <c r="B5" s="142"/>
      <c r="C5" s="30" t="s">
        <v>168</v>
      </c>
      <c r="D5" s="31">
        <v>2.1909999999999998</v>
      </c>
      <c r="E5" s="145"/>
    </row>
    <row r="6" spans="1:6" ht="39" customHeight="1" x14ac:dyDescent="0.2">
      <c r="A6" s="139" t="s">
        <v>75</v>
      </c>
      <c r="B6" s="141" t="s">
        <v>76</v>
      </c>
      <c r="C6" s="30" t="s">
        <v>167</v>
      </c>
      <c r="D6" s="31">
        <v>2.3780000000000001</v>
      </c>
      <c r="E6" s="144" t="s">
        <v>170</v>
      </c>
    </row>
    <row r="7" spans="1:6" ht="39" customHeight="1" x14ac:dyDescent="0.2">
      <c r="A7" s="140"/>
      <c r="B7" s="142"/>
      <c r="C7" s="30" t="s">
        <v>168</v>
      </c>
      <c r="D7" s="31">
        <v>2.653</v>
      </c>
      <c r="E7" s="145"/>
    </row>
    <row r="8" spans="1:6" ht="27.75" customHeight="1" x14ac:dyDescent="0.2">
      <c r="A8" s="139" t="s">
        <v>77</v>
      </c>
      <c r="B8" s="141" t="s">
        <v>78</v>
      </c>
      <c r="C8" s="30" t="s">
        <v>167</v>
      </c>
      <c r="D8" s="31">
        <v>0.47099999999999997</v>
      </c>
      <c r="E8" s="32" t="s">
        <v>114</v>
      </c>
    </row>
    <row r="9" spans="1:6" ht="25.5" x14ac:dyDescent="0.2">
      <c r="A9" s="140"/>
      <c r="B9" s="142"/>
      <c r="C9" s="30" t="s">
        <v>168</v>
      </c>
      <c r="D9" s="31">
        <v>0.51900000000000002</v>
      </c>
      <c r="E9" s="32" t="s">
        <v>172</v>
      </c>
    </row>
    <row r="10" spans="1:6" x14ac:dyDescent="0.2">
      <c r="B10" s="34"/>
      <c r="C10" s="35"/>
      <c r="D10" s="36"/>
    </row>
    <row r="11" spans="1:6" x14ac:dyDescent="0.2">
      <c r="B11" s="34"/>
      <c r="C11" s="35"/>
      <c r="D11" s="36"/>
    </row>
    <row r="12" spans="1:6" x14ac:dyDescent="0.2">
      <c r="B12" s="34"/>
      <c r="C12" s="35"/>
      <c r="D12" s="36"/>
    </row>
    <row r="13" spans="1:6" x14ac:dyDescent="0.2">
      <c r="B13" s="34"/>
      <c r="C13" s="35"/>
      <c r="D13" s="36"/>
    </row>
    <row r="14" spans="1:6" x14ac:dyDescent="0.2">
      <c r="B14" s="34"/>
      <c r="C14" s="35"/>
      <c r="D14" s="36"/>
    </row>
    <row r="15" spans="1:6" x14ac:dyDescent="0.2">
      <c r="B15" s="34"/>
      <c r="C15" s="35"/>
      <c r="D15" s="36"/>
    </row>
    <row r="16" spans="1:6" x14ac:dyDescent="0.2">
      <c r="B16" s="34"/>
      <c r="C16" s="35"/>
      <c r="D16" s="36"/>
    </row>
    <row r="17" spans="2:4" x14ac:dyDescent="0.2">
      <c r="B17" s="34"/>
      <c r="C17" s="35"/>
      <c r="D17" s="36"/>
    </row>
    <row r="18" spans="2:4" x14ac:dyDescent="0.2">
      <c r="B18" s="34"/>
      <c r="C18" s="35"/>
      <c r="D18" s="36"/>
    </row>
    <row r="19" spans="2:4" x14ac:dyDescent="0.2">
      <c r="B19" s="34"/>
      <c r="C19" s="35"/>
      <c r="D19" s="36"/>
    </row>
    <row r="20" spans="2:4" x14ac:dyDescent="0.2">
      <c r="B20" s="34"/>
      <c r="C20" s="35"/>
      <c r="D20" s="36"/>
    </row>
    <row r="21" spans="2:4" x14ac:dyDescent="0.2">
      <c r="B21" s="34"/>
      <c r="C21" s="35"/>
      <c r="D21" s="36"/>
    </row>
    <row r="22" spans="2:4" x14ac:dyDescent="0.2">
      <c r="B22" s="34"/>
      <c r="C22" s="35"/>
      <c r="D22" s="36"/>
    </row>
    <row r="23" spans="2:4" x14ac:dyDescent="0.2">
      <c r="B23" s="34"/>
      <c r="C23" s="35"/>
      <c r="D23" s="36"/>
    </row>
    <row r="24" spans="2:4" x14ac:dyDescent="0.2">
      <c r="D24" s="36"/>
    </row>
    <row r="25" spans="2:4" x14ac:dyDescent="0.2">
      <c r="D25" s="36"/>
    </row>
    <row r="26" spans="2:4" x14ac:dyDescent="0.2">
      <c r="D26" s="36"/>
    </row>
    <row r="27" spans="2:4" x14ac:dyDescent="0.2">
      <c r="D27" s="36"/>
    </row>
    <row r="28" spans="2:4" x14ac:dyDescent="0.2">
      <c r="D28" s="36"/>
    </row>
  </sheetData>
  <mergeCells count="9">
    <mergeCell ref="A8:A9"/>
    <mergeCell ref="B8:B9"/>
    <mergeCell ref="A1:E1"/>
    <mergeCell ref="A4:A5"/>
    <mergeCell ref="B4:B5"/>
    <mergeCell ref="E4:E5"/>
    <mergeCell ref="A6:A7"/>
    <mergeCell ref="B6:B7"/>
    <mergeCell ref="E6:E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передача</vt:lpstr>
      <vt:lpstr>прочие услуги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 Андрей Николаевич</dc:creator>
  <cp:lastModifiedBy>автор</cp:lastModifiedBy>
  <cp:lastPrinted>2015-01-13T17:12:04Z</cp:lastPrinted>
  <dcterms:created xsi:type="dcterms:W3CDTF">2014-07-11T13:10:53Z</dcterms:created>
  <dcterms:modified xsi:type="dcterms:W3CDTF">2025-08-11T12:49:31Z</dcterms:modified>
</cp:coreProperties>
</file>